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km\Desktop\"/>
    </mc:Choice>
  </mc:AlternateContent>
  <xr:revisionPtr revIDLastSave="0" documentId="13_ncr:1_{ABD16908-0A2F-4777-9E78-3A2015B64B14}" xr6:coauthVersionLast="47" xr6:coauthVersionMax="47" xr10:uidLastSave="{00000000-0000-0000-0000-000000000000}"/>
  <bookViews>
    <workbookView xWindow="-108" yWindow="-108" windowWidth="23256" windowHeight="12576" xr2:uid="{B3C6F828-3111-40B0-AFB8-C9B1DD18DF2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5" i="1" l="1"/>
  <c r="B5" i="1" s="1"/>
  <c r="AC5" i="1"/>
  <c r="AD6" i="1"/>
  <c r="B6" i="1" s="1"/>
  <c r="AC6" i="1"/>
  <c r="AD11" i="1"/>
  <c r="B11" i="1" s="1"/>
  <c r="AC11" i="1"/>
  <c r="B29" i="1"/>
  <c r="AD18" i="1"/>
  <c r="B18" i="1" s="1"/>
  <c r="AD16" i="1"/>
  <c r="B16" i="1" s="1"/>
  <c r="AD13" i="1"/>
  <c r="B13" i="1" s="1"/>
  <c r="AD12" i="1"/>
  <c r="B12" i="1" s="1"/>
  <c r="AD10" i="1"/>
  <c r="B10" i="1" s="1"/>
  <c r="AD8" i="1"/>
  <c r="B8" i="1" s="1"/>
  <c r="AD9" i="1"/>
  <c r="B9" i="1" s="1"/>
  <c r="AD7" i="1"/>
  <c r="B7" i="1" s="1"/>
  <c r="AC7" i="1"/>
  <c r="AC9" i="1"/>
  <c r="AC8" i="1"/>
  <c r="AC10" i="1"/>
  <c r="AC12" i="1"/>
  <c r="AC13" i="1"/>
  <c r="AC16" i="1"/>
  <c r="AC15" i="1"/>
  <c r="AC14" i="1"/>
  <c r="AC17" i="1"/>
  <c r="AC18" i="1"/>
  <c r="AC20" i="1"/>
  <c r="AC21" i="1"/>
  <c r="AC22" i="1"/>
  <c r="AC19" i="1"/>
  <c r="AC23" i="1"/>
  <c r="AC25" i="1"/>
  <c r="AC27" i="1"/>
  <c r="AC26" i="1"/>
  <c r="AC24" i="1"/>
  <c r="AC29" i="1"/>
  <c r="AC30" i="1"/>
  <c r="AC32" i="1"/>
  <c r="AC31" i="1"/>
  <c r="AC33" i="1"/>
  <c r="AC34" i="1"/>
  <c r="AC35" i="1"/>
  <c r="AC36" i="1"/>
  <c r="AC37" i="1"/>
  <c r="AC39" i="1"/>
  <c r="AC40" i="1"/>
  <c r="AC41" i="1"/>
  <c r="AC42" i="1"/>
  <c r="AC43" i="1"/>
  <c r="AC44" i="1"/>
  <c r="AC46" i="1"/>
  <c r="AC45" i="1"/>
  <c r="AC38" i="1"/>
  <c r="AC47" i="1"/>
  <c r="B45" i="1"/>
  <c r="B46" i="1"/>
  <c r="B44" i="1"/>
  <c r="B43" i="1"/>
  <c r="B42" i="1"/>
  <c r="B41" i="1"/>
  <c r="B40" i="1"/>
  <c r="B39" i="1"/>
  <c r="B37" i="1"/>
  <c r="B36" i="1"/>
  <c r="B35" i="1"/>
  <c r="B34" i="1"/>
  <c r="B33" i="1"/>
  <c r="B31" i="1"/>
  <c r="B32" i="1"/>
  <c r="B30" i="1"/>
  <c r="B28" i="1"/>
  <c r="B24" i="1"/>
  <c r="B26" i="1"/>
  <c r="B27" i="1"/>
  <c r="B25" i="1"/>
  <c r="B23" i="1"/>
  <c r="B19" i="1"/>
  <c r="B22" i="1"/>
  <c r="B21" i="1"/>
  <c r="B20" i="1"/>
  <c r="B17" i="1"/>
  <c r="B14" i="1"/>
  <c r="B15" i="1"/>
</calcChain>
</file>

<file path=xl/sharedStrings.xml><?xml version="1.0" encoding="utf-8"?>
<sst xmlns="http://schemas.openxmlformats.org/spreadsheetml/2006/main" count="145" uniqueCount="88">
  <si>
    <t>Sušil David</t>
  </si>
  <si>
    <t>Muškaři Vinohrady</t>
  </si>
  <si>
    <t>Včeliš Jonáš</t>
  </si>
  <si>
    <t>Marek Vít</t>
  </si>
  <si>
    <t>MO Bělá pod Bezděsem</t>
  </si>
  <si>
    <t>II.Liga</t>
  </si>
  <si>
    <t>Květoňov</t>
  </si>
  <si>
    <t xml:space="preserve">Vokáč Štěpán </t>
  </si>
  <si>
    <t>B. nad labem-Team4teen</t>
  </si>
  <si>
    <t>Švub Richard</t>
  </si>
  <si>
    <t>MO ČRS Ostrava</t>
  </si>
  <si>
    <t>I.Liga</t>
  </si>
  <si>
    <t>I.Liga- jezero</t>
  </si>
  <si>
    <t>Slavíček Michal</t>
  </si>
  <si>
    <t>MO ČRS Strakonice</t>
  </si>
  <si>
    <t>Machník Jindřich</t>
  </si>
  <si>
    <t>Lukáš Jan</t>
  </si>
  <si>
    <t>ZÚS</t>
  </si>
  <si>
    <t>Wittner Tomáš</t>
  </si>
  <si>
    <t>Tornado</t>
  </si>
  <si>
    <t>Rouče Jakub</t>
  </si>
  <si>
    <t>Divize</t>
  </si>
  <si>
    <t>Nový Tomáš</t>
  </si>
  <si>
    <t>Vaněček Marek</t>
  </si>
  <si>
    <t>Svašek Čenda</t>
  </si>
  <si>
    <t>Kešner Matěj</t>
  </si>
  <si>
    <t>Žemlička Jan</t>
  </si>
  <si>
    <t>Králová Viktorie</t>
  </si>
  <si>
    <t>Klapsia Vilém</t>
  </si>
  <si>
    <t>Hodek František</t>
  </si>
  <si>
    <t>kraj</t>
  </si>
  <si>
    <t>Nedamov</t>
  </si>
  <si>
    <t xml:space="preserve">Ambros Viktror </t>
  </si>
  <si>
    <t xml:space="preserve"> Team4teen</t>
  </si>
  <si>
    <t>Vodička Karel</t>
  </si>
  <si>
    <t>Janda Jiří</t>
  </si>
  <si>
    <t>Vedral Jakub</t>
  </si>
  <si>
    <t>Zajíček  Vojtěch</t>
  </si>
  <si>
    <t>Kraj</t>
  </si>
  <si>
    <t>Havlík Lukáš</t>
  </si>
  <si>
    <t>Liška Prokop</t>
  </si>
  <si>
    <t>MRS</t>
  </si>
  <si>
    <t>Karpjaková Barbora</t>
  </si>
  <si>
    <t>Komínek Adam</t>
  </si>
  <si>
    <t>Zelinka Richard</t>
  </si>
  <si>
    <t>Matzner Matyáš</t>
  </si>
  <si>
    <t>Šimon Beneš</t>
  </si>
  <si>
    <t>Vodička Josef</t>
  </si>
  <si>
    <t>Půlkrábek Josef</t>
  </si>
  <si>
    <t>Mo ČRS Sokolov</t>
  </si>
  <si>
    <t>Valíček Vít</t>
  </si>
  <si>
    <t>Ondroušková Radana</t>
  </si>
  <si>
    <t>MSK Bojkovice</t>
  </si>
  <si>
    <t>Martiško Jan</t>
  </si>
  <si>
    <t>Kukačka Matěj</t>
  </si>
  <si>
    <t>Čermák Jan</t>
  </si>
  <si>
    <t>Pavelec David</t>
  </si>
  <si>
    <t>Paur Lukáš</t>
  </si>
  <si>
    <t>Smazal Adam</t>
  </si>
  <si>
    <t>Valderová Veronika</t>
  </si>
  <si>
    <t>Dopita Kryšpín</t>
  </si>
  <si>
    <t>ŠTĚTINA PETR</t>
  </si>
  <si>
    <t>Žebříček 2023</t>
  </si>
  <si>
    <t>Mi ČR- jezero</t>
  </si>
  <si>
    <t>Východočeský pohár</t>
  </si>
  <si>
    <t>Nominační závod</t>
  </si>
  <si>
    <t>Budějovický pohár</t>
  </si>
  <si>
    <t>Velká Cena severní Moravy</t>
  </si>
  <si>
    <t>Mi ČR ŘEKA</t>
  </si>
  <si>
    <t>Memoriál Milana Januse</t>
  </si>
  <si>
    <t>Jizera</t>
  </si>
  <si>
    <t>Nahradní závod -řeka</t>
  </si>
  <si>
    <t>Nahradní závod -jezero</t>
  </si>
  <si>
    <t>Body    Celkem</t>
  </si>
  <si>
    <t>Šest nelepších Závodů</t>
  </si>
  <si>
    <t>Pořadí</t>
  </si>
  <si>
    <t>Body 6 Nej.</t>
  </si>
  <si>
    <t>Jméno</t>
  </si>
  <si>
    <t>Ročník</t>
  </si>
  <si>
    <t>Klub/Organizace</t>
  </si>
  <si>
    <t>P</t>
  </si>
  <si>
    <t>B</t>
  </si>
  <si>
    <t>Název</t>
  </si>
  <si>
    <t>MO České Budějovice 3</t>
  </si>
  <si>
    <t>Kraj jezero</t>
  </si>
  <si>
    <t>II.Liga I.</t>
  </si>
  <si>
    <t>Zpč</t>
  </si>
  <si>
    <t>Kraj-jezero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</si>
</sst>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 shrinkToFit="1"/>
    </xf>
    <xf numFmtId="0" fontId="3" fillId="13" borderId="6" xfId="0" applyFont="1" applyFill="1" applyBorder="1" applyAlignment="1">
      <alignment horizontal="center" vertical="center" shrinkToFit="1"/>
    </xf>
    <xf numFmtId="0" fontId="4" fillId="14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left" vertical="center"/>
    </xf>
    <xf numFmtId="0" fontId="4" fillId="17" borderId="1" xfId="0" applyFont="1" applyFill="1" applyBorder="1" applyAlignment="1">
      <alignment horizontal="center"/>
    </xf>
    <xf numFmtId="0" fontId="4" fillId="18" borderId="7" xfId="0" applyFont="1" applyFill="1" applyBorder="1" applyAlignment="1">
      <alignment horizontal="center"/>
    </xf>
    <xf numFmtId="0" fontId="2" fillId="19" borderId="2" xfId="0" applyFont="1" applyFill="1" applyBorder="1" applyAlignment="1">
      <alignment horizontal="left" vertical="center"/>
    </xf>
    <xf numFmtId="0" fontId="4" fillId="20" borderId="1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 vertical="center" shrinkToFit="1"/>
    </xf>
    <xf numFmtId="0" fontId="5" fillId="1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/>
    </xf>
    <xf numFmtId="0" fontId="3" fillId="7" borderId="12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 shrinkToFit="1"/>
    </xf>
    <xf numFmtId="0" fontId="8" fillId="13" borderId="15" xfId="0" applyFont="1" applyFill="1" applyBorder="1" applyAlignment="1">
      <alignment horizontal="center" vertical="center" shrinkToFit="1"/>
    </xf>
    <xf numFmtId="0" fontId="8" fillId="13" borderId="0" xfId="0" applyFont="1" applyFill="1" applyAlignment="1">
      <alignment horizontal="center" vertical="center" shrinkToFit="1"/>
    </xf>
    <xf numFmtId="0" fontId="8" fillId="13" borderId="17" xfId="0" applyFont="1" applyFill="1" applyBorder="1" applyAlignment="1">
      <alignment horizontal="center" vertical="center" shrinkToFit="1"/>
    </xf>
    <xf numFmtId="0" fontId="0" fillId="9" borderId="18" xfId="0" applyFill="1" applyBorder="1"/>
    <xf numFmtId="0" fontId="7" fillId="9" borderId="1" xfId="0" applyFont="1" applyFill="1" applyBorder="1"/>
    <xf numFmtId="0" fontId="7" fillId="9" borderId="16" xfId="0" applyFont="1" applyFill="1" applyBorder="1"/>
    <xf numFmtId="0" fontId="7" fillId="7" borderId="1" xfId="0" applyFont="1" applyFill="1" applyBorder="1" applyAlignment="1">
      <alignment shrinkToFit="1"/>
    </xf>
    <xf numFmtId="0" fontId="11" fillId="6" borderId="1" xfId="0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shrinkToFit="1"/>
    </xf>
    <xf numFmtId="0" fontId="11" fillId="8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9" borderId="1" xfId="0" applyFont="1" applyFill="1" applyBorder="1" applyAlignment="1">
      <alignment horizontal="center" vertical="center" shrinkToFit="1"/>
    </xf>
    <xf numFmtId="0" fontId="11" fillId="10" borderId="1" xfId="0" applyFont="1" applyFill="1" applyBorder="1" applyAlignment="1">
      <alignment horizontal="center" vertical="center" shrinkToFit="1"/>
    </xf>
    <xf numFmtId="0" fontId="11" fillId="11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shrinkToFit="1"/>
    </xf>
    <xf numFmtId="0" fontId="13" fillId="12" borderId="1" xfId="0" applyFont="1" applyFill="1" applyBorder="1" applyAlignment="1">
      <alignment horizontal="center" vertical="center" shrinkToFit="1"/>
    </xf>
    <xf numFmtId="0" fontId="11" fillId="13" borderId="2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 shrinkToFit="1"/>
    </xf>
    <xf numFmtId="0" fontId="0" fillId="21" borderId="2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8" borderId="22" xfId="0" applyFill="1" applyBorder="1" applyAlignment="1">
      <alignment vertical="center"/>
    </xf>
    <xf numFmtId="0" fontId="0" fillId="3" borderId="0" xfId="0" applyFill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 vertical="center"/>
    </xf>
    <xf numFmtId="0" fontId="4" fillId="17" borderId="8" xfId="0" applyFont="1" applyFill="1" applyBorder="1" applyAlignment="1">
      <alignment horizontal="center"/>
    </xf>
    <xf numFmtId="0" fontId="0" fillId="21" borderId="23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7" fillId="21" borderId="16" xfId="0" applyFont="1" applyFill="1" applyBorder="1" applyAlignment="1">
      <alignment horizontal="center" vertical="center" textRotation="90"/>
    </xf>
    <xf numFmtId="0" fontId="7" fillId="21" borderId="10" xfId="0" applyFont="1" applyFill="1" applyBorder="1" applyAlignment="1">
      <alignment horizontal="center" vertical="center" textRotation="90"/>
    </xf>
    <xf numFmtId="0" fontId="10" fillId="3" borderId="16" xfId="0" applyFont="1" applyFill="1" applyBorder="1" applyAlignment="1">
      <alignment horizontal="center" vertical="center" textRotation="90"/>
    </xf>
    <xf numFmtId="0" fontId="10" fillId="3" borderId="10" xfId="0" applyFont="1" applyFill="1" applyBorder="1" applyAlignment="1">
      <alignment horizontal="center" vertical="center" textRotation="90"/>
    </xf>
    <xf numFmtId="0" fontId="8" fillId="8" borderId="16" xfId="0" applyFont="1" applyFill="1" applyBorder="1" applyAlignment="1">
      <alignment horizontal="center" vertical="center" textRotation="90"/>
    </xf>
    <xf numFmtId="0" fontId="8" fillId="8" borderId="10" xfId="0" applyFont="1" applyFill="1" applyBorder="1" applyAlignment="1">
      <alignment horizontal="center" vertical="center" textRotation="90"/>
    </xf>
    <xf numFmtId="0" fontId="11" fillId="13" borderId="5" xfId="0" applyFont="1" applyFill="1" applyBorder="1" applyAlignment="1">
      <alignment horizontal="center" vertical="center" shrinkToFit="1"/>
    </xf>
    <xf numFmtId="0" fontId="11" fillId="13" borderId="6" xfId="0" applyFont="1" applyFill="1" applyBorder="1" applyAlignment="1">
      <alignment horizontal="center" vertical="center" shrinkToFit="1"/>
    </xf>
    <xf numFmtId="0" fontId="9" fillId="9" borderId="13" xfId="0" applyFont="1" applyFill="1" applyBorder="1" applyAlignment="1">
      <alignment horizontal="center" vertical="center" textRotation="90" shrinkToFit="1"/>
    </xf>
    <xf numFmtId="0" fontId="9" fillId="9" borderId="15" xfId="0" applyFont="1" applyFill="1" applyBorder="1" applyAlignment="1">
      <alignment horizontal="center" vertical="center" textRotation="90" shrinkToFit="1"/>
    </xf>
    <xf numFmtId="0" fontId="9" fillId="9" borderId="11" xfId="0" applyFont="1" applyFill="1" applyBorder="1" applyAlignment="1">
      <alignment horizontal="center" vertical="center" textRotation="90" shrinkToFit="1"/>
    </xf>
    <xf numFmtId="0" fontId="9" fillId="9" borderId="17" xfId="0" applyFont="1" applyFill="1" applyBorder="1" applyAlignment="1">
      <alignment horizontal="center" vertical="center" textRotation="90" shrinkToFit="1"/>
    </xf>
    <xf numFmtId="0" fontId="9" fillId="9" borderId="18" xfId="0" applyFont="1" applyFill="1" applyBorder="1" applyAlignment="1">
      <alignment horizontal="center" vertical="center" textRotation="90" shrinkToFit="1"/>
    </xf>
    <xf numFmtId="0" fontId="9" fillId="9" borderId="19" xfId="0" applyFont="1" applyFill="1" applyBorder="1" applyAlignment="1">
      <alignment horizontal="center" vertical="center" textRotation="90" shrinkToFit="1"/>
    </xf>
    <xf numFmtId="0" fontId="8" fillId="10" borderId="13" xfId="0" applyFont="1" applyFill="1" applyBorder="1" applyAlignment="1">
      <alignment horizontal="center" vertical="center" textRotation="90" shrinkToFit="1"/>
    </xf>
    <xf numFmtId="0" fontId="8" fillId="10" borderId="15" xfId="0" applyFont="1" applyFill="1" applyBorder="1" applyAlignment="1">
      <alignment horizontal="center" vertical="center" textRotation="90" shrinkToFit="1"/>
    </xf>
    <xf numFmtId="0" fontId="8" fillId="10" borderId="11" xfId="0" applyFont="1" applyFill="1" applyBorder="1" applyAlignment="1">
      <alignment horizontal="center" vertical="center" textRotation="90" shrinkToFit="1"/>
    </xf>
    <xf numFmtId="0" fontId="8" fillId="10" borderId="17" xfId="0" applyFont="1" applyFill="1" applyBorder="1" applyAlignment="1">
      <alignment horizontal="center" vertical="center" textRotation="90" shrinkToFit="1"/>
    </xf>
    <xf numFmtId="0" fontId="8" fillId="10" borderId="18" xfId="0" applyFont="1" applyFill="1" applyBorder="1" applyAlignment="1">
      <alignment horizontal="center" vertical="center" textRotation="90" shrinkToFit="1"/>
    </xf>
    <xf numFmtId="0" fontId="8" fillId="10" borderId="19" xfId="0" applyFont="1" applyFill="1" applyBorder="1" applyAlignment="1">
      <alignment horizontal="center" vertical="center" textRotation="90" shrinkToFit="1"/>
    </xf>
    <xf numFmtId="0" fontId="8" fillId="11" borderId="13" xfId="0" applyFont="1" applyFill="1" applyBorder="1" applyAlignment="1">
      <alignment horizontal="center" vertical="center" textRotation="90" shrinkToFit="1"/>
    </xf>
    <xf numFmtId="0" fontId="8" fillId="11" borderId="15" xfId="0" applyFont="1" applyFill="1" applyBorder="1" applyAlignment="1">
      <alignment horizontal="center" vertical="center" textRotation="90" shrinkToFit="1"/>
    </xf>
    <xf numFmtId="0" fontId="8" fillId="11" borderId="11" xfId="0" applyFont="1" applyFill="1" applyBorder="1" applyAlignment="1">
      <alignment horizontal="center" vertical="center" textRotation="90" shrinkToFit="1"/>
    </xf>
    <xf numFmtId="0" fontId="8" fillId="11" borderId="17" xfId="0" applyFont="1" applyFill="1" applyBorder="1" applyAlignment="1">
      <alignment horizontal="center" vertical="center" textRotation="90" shrinkToFit="1"/>
    </xf>
    <xf numFmtId="0" fontId="8" fillId="11" borderId="18" xfId="0" applyFont="1" applyFill="1" applyBorder="1" applyAlignment="1">
      <alignment horizontal="center" vertical="center" textRotation="90" shrinkToFit="1"/>
    </xf>
    <xf numFmtId="0" fontId="8" fillId="11" borderId="19" xfId="0" applyFont="1" applyFill="1" applyBorder="1" applyAlignment="1">
      <alignment horizontal="center" vertical="center" textRotation="90" shrinkToFit="1"/>
    </xf>
    <xf numFmtId="0" fontId="8" fillId="7" borderId="13" xfId="0" applyFont="1" applyFill="1" applyBorder="1" applyAlignment="1">
      <alignment horizontal="center" vertical="center" textRotation="90" shrinkToFit="1"/>
    </xf>
    <xf numFmtId="0" fontId="8" fillId="7" borderId="15" xfId="0" applyFont="1" applyFill="1" applyBorder="1" applyAlignment="1">
      <alignment horizontal="center" vertical="center" textRotation="90" shrinkToFit="1"/>
    </xf>
    <xf numFmtId="0" fontId="8" fillId="7" borderId="11" xfId="0" applyFont="1" applyFill="1" applyBorder="1" applyAlignment="1">
      <alignment horizontal="center" vertical="center" textRotation="90" shrinkToFit="1"/>
    </xf>
    <xf numFmtId="0" fontId="8" fillId="7" borderId="17" xfId="0" applyFont="1" applyFill="1" applyBorder="1" applyAlignment="1">
      <alignment horizontal="center" vertical="center" textRotation="90" shrinkToFit="1"/>
    </xf>
    <xf numFmtId="0" fontId="8" fillId="7" borderId="18" xfId="0" applyFont="1" applyFill="1" applyBorder="1" applyAlignment="1">
      <alignment horizontal="center" vertical="center" textRotation="90" shrinkToFit="1"/>
    </xf>
    <xf numFmtId="0" fontId="8" fillId="7" borderId="19" xfId="0" applyFont="1" applyFill="1" applyBorder="1" applyAlignment="1">
      <alignment horizontal="center" vertical="center" textRotation="90" shrinkToFit="1"/>
    </xf>
    <xf numFmtId="0" fontId="8" fillId="12" borderId="13" xfId="0" applyFont="1" applyFill="1" applyBorder="1" applyAlignment="1">
      <alignment horizontal="center" vertical="center" textRotation="90" shrinkToFit="1"/>
    </xf>
    <xf numFmtId="0" fontId="8" fillId="12" borderId="14" xfId="0" applyFont="1" applyFill="1" applyBorder="1" applyAlignment="1">
      <alignment horizontal="center" vertical="center" textRotation="90" shrinkToFit="1"/>
    </xf>
    <xf numFmtId="0" fontId="8" fillId="12" borderId="15" xfId="0" applyFont="1" applyFill="1" applyBorder="1" applyAlignment="1">
      <alignment horizontal="center" vertical="center" textRotation="90" shrinkToFit="1"/>
    </xf>
    <xf numFmtId="0" fontId="8" fillId="12" borderId="11" xfId="0" applyFont="1" applyFill="1" applyBorder="1" applyAlignment="1">
      <alignment horizontal="center" vertical="center" textRotation="90" shrinkToFit="1"/>
    </xf>
    <xf numFmtId="0" fontId="8" fillId="12" borderId="0" xfId="0" applyFont="1" applyFill="1" applyAlignment="1">
      <alignment horizontal="center" vertical="center" textRotation="90" shrinkToFit="1"/>
    </xf>
    <xf numFmtId="0" fontId="8" fillId="12" borderId="17" xfId="0" applyFont="1" applyFill="1" applyBorder="1" applyAlignment="1">
      <alignment horizontal="center" vertical="center" textRotation="90" shrinkToFit="1"/>
    </xf>
    <xf numFmtId="0" fontId="8" fillId="12" borderId="18" xfId="0" applyFont="1" applyFill="1" applyBorder="1" applyAlignment="1">
      <alignment horizontal="center" vertical="center" textRotation="90" shrinkToFit="1"/>
    </xf>
    <xf numFmtId="0" fontId="8" fillId="12" borderId="20" xfId="0" applyFont="1" applyFill="1" applyBorder="1" applyAlignment="1">
      <alignment horizontal="center" vertical="center" textRotation="90" shrinkToFit="1"/>
    </xf>
    <xf numFmtId="0" fontId="8" fillId="12" borderId="19" xfId="0" applyFont="1" applyFill="1" applyBorder="1" applyAlignment="1">
      <alignment horizontal="center" vertical="center" textRotation="90" shrinkToFit="1"/>
    </xf>
    <xf numFmtId="0" fontId="8" fillId="13" borderId="13" xfId="0" applyFont="1" applyFill="1" applyBorder="1" applyAlignment="1">
      <alignment horizontal="center" vertical="center" textRotation="90" shrinkToFit="1"/>
    </xf>
    <xf numFmtId="0" fontId="8" fillId="13" borderId="15" xfId="0" applyFont="1" applyFill="1" applyBorder="1" applyAlignment="1">
      <alignment horizontal="center" vertical="center" textRotation="90" shrinkToFit="1"/>
    </xf>
    <xf numFmtId="0" fontId="8" fillId="13" borderId="11" xfId="0" applyFont="1" applyFill="1" applyBorder="1" applyAlignment="1">
      <alignment horizontal="center" vertical="center" textRotation="90" shrinkToFit="1"/>
    </xf>
    <xf numFmtId="0" fontId="8" fillId="13" borderId="17" xfId="0" applyFont="1" applyFill="1" applyBorder="1" applyAlignment="1">
      <alignment horizontal="center" vertical="center" textRotation="90" shrinkToFit="1"/>
    </xf>
    <xf numFmtId="0" fontId="8" fillId="13" borderId="18" xfId="0" applyFont="1" applyFill="1" applyBorder="1" applyAlignment="1">
      <alignment horizontal="center" vertical="center" textRotation="90" shrinkToFit="1"/>
    </xf>
    <xf numFmtId="0" fontId="8" fillId="13" borderId="19" xfId="0" applyFont="1" applyFill="1" applyBorder="1" applyAlignment="1">
      <alignment horizontal="center" vertical="center" textRotation="90" shrinkToFi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textRotation="90" shrinkToFit="1"/>
    </xf>
    <xf numFmtId="0" fontId="7" fillId="3" borderId="10" xfId="0" applyFont="1" applyFill="1" applyBorder="1" applyAlignment="1">
      <alignment horizontal="center" textRotation="90" shrinkToFit="1"/>
    </xf>
    <xf numFmtId="0" fontId="8" fillId="6" borderId="13" xfId="0" applyFont="1" applyFill="1" applyBorder="1" applyAlignment="1">
      <alignment horizontal="center" vertical="center" textRotation="90" shrinkToFit="1"/>
    </xf>
    <xf numFmtId="0" fontId="8" fillId="6" borderId="15" xfId="0" applyFont="1" applyFill="1" applyBorder="1" applyAlignment="1">
      <alignment horizontal="center" vertical="center" textRotation="90" shrinkToFit="1"/>
    </xf>
    <xf numFmtId="0" fontId="8" fillId="6" borderId="11" xfId="0" applyFont="1" applyFill="1" applyBorder="1" applyAlignment="1">
      <alignment horizontal="center" vertical="center" textRotation="90" shrinkToFit="1"/>
    </xf>
    <xf numFmtId="0" fontId="8" fillId="6" borderId="17" xfId="0" applyFont="1" applyFill="1" applyBorder="1" applyAlignment="1">
      <alignment horizontal="center" vertical="center" textRotation="90" shrinkToFit="1"/>
    </xf>
    <xf numFmtId="0" fontId="8" fillId="6" borderId="18" xfId="0" applyFont="1" applyFill="1" applyBorder="1" applyAlignment="1">
      <alignment horizontal="center" vertical="center" textRotation="90" shrinkToFit="1"/>
    </xf>
    <xf numFmtId="0" fontId="8" fillId="6" borderId="19" xfId="0" applyFont="1" applyFill="1" applyBorder="1" applyAlignment="1">
      <alignment horizontal="center" vertical="center" textRotation="90" shrinkToFit="1"/>
    </xf>
    <xf numFmtId="0" fontId="8" fillId="8" borderId="13" xfId="0" applyFont="1" applyFill="1" applyBorder="1" applyAlignment="1">
      <alignment horizontal="center" vertical="center" textRotation="90" shrinkToFit="1"/>
    </xf>
    <xf numFmtId="0" fontId="8" fillId="8" borderId="15" xfId="0" applyFont="1" applyFill="1" applyBorder="1" applyAlignment="1">
      <alignment horizontal="center" vertical="center" textRotation="90" shrinkToFit="1"/>
    </xf>
    <xf numFmtId="0" fontId="8" fillId="8" borderId="11" xfId="0" applyFont="1" applyFill="1" applyBorder="1" applyAlignment="1">
      <alignment horizontal="center" vertical="center" textRotation="90" shrinkToFit="1"/>
    </xf>
    <xf numFmtId="0" fontId="8" fillId="8" borderId="17" xfId="0" applyFont="1" applyFill="1" applyBorder="1" applyAlignment="1">
      <alignment horizontal="center" vertical="center" textRotation="90" shrinkToFit="1"/>
    </xf>
    <xf numFmtId="0" fontId="8" fillId="8" borderId="18" xfId="0" applyFont="1" applyFill="1" applyBorder="1" applyAlignment="1">
      <alignment horizontal="center" vertical="center" textRotation="90" shrinkToFit="1"/>
    </xf>
    <xf numFmtId="0" fontId="8" fillId="8" borderId="19" xfId="0" applyFont="1" applyFill="1" applyBorder="1" applyAlignment="1">
      <alignment horizontal="center" vertical="center" textRotation="90" shrinkToFit="1"/>
    </xf>
    <xf numFmtId="0" fontId="8" fillId="3" borderId="13" xfId="0" applyFont="1" applyFill="1" applyBorder="1" applyAlignment="1">
      <alignment horizontal="center" vertical="center" textRotation="90" shrinkToFit="1"/>
    </xf>
    <xf numFmtId="0" fontId="8" fillId="3" borderId="15" xfId="0" applyFont="1" applyFill="1" applyBorder="1" applyAlignment="1">
      <alignment horizontal="center" vertical="center" textRotation="90" shrinkToFit="1"/>
    </xf>
    <xf numFmtId="0" fontId="8" fillId="3" borderId="11" xfId="0" applyFont="1" applyFill="1" applyBorder="1" applyAlignment="1">
      <alignment horizontal="center" vertical="center" textRotation="90" shrinkToFit="1"/>
    </xf>
    <xf numFmtId="0" fontId="8" fillId="3" borderId="17" xfId="0" applyFont="1" applyFill="1" applyBorder="1" applyAlignment="1">
      <alignment horizontal="center" vertical="center" textRotation="90" shrinkToFit="1"/>
    </xf>
    <xf numFmtId="0" fontId="8" fillId="3" borderId="18" xfId="0" applyFont="1" applyFill="1" applyBorder="1" applyAlignment="1">
      <alignment horizontal="center" vertical="center" textRotation="90" shrinkToFit="1"/>
    </xf>
    <xf numFmtId="0" fontId="8" fillId="3" borderId="19" xfId="0" applyFont="1" applyFill="1" applyBorder="1" applyAlignment="1">
      <alignment horizontal="center" vertical="center" textRotation="90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BFEEB-6E62-41E3-93A5-B7D372063B1E}">
  <dimension ref="A1:AE47"/>
  <sheetViews>
    <sheetView tabSelected="1" topLeftCell="A6" zoomScale="76" zoomScaleNormal="80" workbookViewId="0">
      <selection activeCell="D24" sqref="D24"/>
    </sheetView>
  </sheetViews>
  <sheetFormatPr defaultRowHeight="14.4" x14ac:dyDescent="0.3"/>
  <cols>
    <col min="2" max="2" width="15.6640625" bestFit="1" customWidth="1"/>
    <col min="3" max="3" width="27.5546875" bestFit="1" customWidth="1"/>
    <col min="4" max="4" width="9.5546875" bestFit="1" customWidth="1"/>
    <col min="5" max="5" width="24.6640625" bestFit="1" customWidth="1"/>
  </cols>
  <sheetData>
    <row r="1" spans="1:31" ht="25.8" x14ac:dyDescent="0.3">
      <c r="A1" s="123" t="s">
        <v>62</v>
      </c>
      <c r="B1" s="124"/>
      <c r="C1" s="124"/>
      <c r="D1" s="125"/>
      <c r="E1" s="129"/>
      <c r="F1" s="131" t="s">
        <v>63</v>
      </c>
      <c r="G1" s="132"/>
      <c r="H1" s="102" t="s">
        <v>64</v>
      </c>
      <c r="I1" s="103"/>
      <c r="J1" s="137" t="s">
        <v>65</v>
      </c>
      <c r="K1" s="138"/>
      <c r="L1" s="143" t="s">
        <v>66</v>
      </c>
      <c r="M1" s="144"/>
      <c r="N1" s="84" t="s">
        <v>67</v>
      </c>
      <c r="O1" s="85"/>
      <c r="P1" s="90" t="s">
        <v>68</v>
      </c>
      <c r="Q1" s="91"/>
      <c r="R1" s="96" t="s">
        <v>69</v>
      </c>
      <c r="S1" s="97"/>
      <c r="T1" s="102" t="s">
        <v>70</v>
      </c>
      <c r="U1" s="103"/>
      <c r="V1" s="108" t="s">
        <v>71</v>
      </c>
      <c r="W1" s="109"/>
      <c r="X1" s="110"/>
      <c r="Y1" s="117" t="s">
        <v>72</v>
      </c>
      <c r="Z1" s="118"/>
      <c r="AA1" s="44"/>
      <c r="AB1" s="45"/>
      <c r="AC1" s="76" t="s">
        <v>73</v>
      </c>
      <c r="AD1" s="78" t="s">
        <v>74</v>
      </c>
      <c r="AE1" s="80" t="s">
        <v>75</v>
      </c>
    </row>
    <row r="2" spans="1:31" ht="25.8" x14ac:dyDescent="0.3">
      <c r="A2" s="126"/>
      <c r="B2" s="127"/>
      <c r="C2" s="127"/>
      <c r="D2" s="128"/>
      <c r="E2" s="130"/>
      <c r="F2" s="133"/>
      <c r="G2" s="134"/>
      <c r="H2" s="104"/>
      <c r="I2" s="105"/>
      <c r="J2" s="139"/>
      <c r="K2" s="140"/>
      <c r="L2" s="145"/>
      <c r="M2" s="146"/>
      <c r="N2" s="86"/>
      <c r="O2" s="87"/>
      <c r="P2" s="92"/>
      <c r="Q2" s="93"/>
      <c r="R2" s="98"/>
      <c r="S2" s="99"/>
      <c r="T2" s="104"/>
      <c r="U2" s="105"/>
      <c r="V2" s="111"/>
      <c r="W2" s="112"/>
      <c r="X2" s="113"/>
      <c r="Y2" s="119"/>
      <c r="Z2" s="120"/>
      <c r="AA2" s="46"/>
      <c r="AB2" s="47"/>
      <c r="AC2" s="77"/>
      <c r="AD2" s="79"/>
      <c r="AE2" s="81"/>
    </row>
    <row r="3" spans="1:31" ht="26.4" thickBot="1" x14ac:dyDescent="0.35">
      <c r="A3" s="126"/>
      <c r="B3" s="127"/>
      <c r="C3" s="127"/>
      <c r="D3" s="128"/>
      <c r="E3" s="130"/>
      <c r="F3" s="135"/>
      <c r="G3" s="136"/>
      <c r="H3" s="106"/>
      <c r="I3" s="107"/>
      <c r="J3" s="141"/>
      <c r="K3" s="142"/>
      <c r="L3" s="147"/>
      <c r="M3" s="148"/>
      <c r="N3" s="88"/>
      <c r="O3" s="89"/>
      <c r="P3" s="94"/>
      <c r="Q3" s="95"/>
      <c r="R3" s="100"/>
      <c r="S3" s="101"/>
      <c r="T3" s="106"/>
      <c r="U3" s="107"/>
      <c r="V3" s="114"/>
      <c r="W3" s="115"/>
      <c r="X3" s="116"/>
      <c r="Y3" s="121"/>
      <c r="Z3" s="122"/>
      <c r="AA3" s="46"/>
      <c r="AB3" s="47"/>
      <c r="AC3" s="77"/>
      <c r="AD3" s="79"/>
      <c r="AE3" s="81"/>
    </row>
    <row r="4" spans="1:31" ht="22.2" thickTop="1" thickBot="1" x14ac:dyDescent="0.45">
      <c r="A4" s="48"/>
      <c r="B4" s="49" t="s">
        <v>76</v>
      </c>
      <c r="C4" s="50" t="s">
        <v>77</v>
      </c>
      <c r="D4" s="50" t="s">
        <v>78</v>
      </c>
      <c r="E4" s="51" t="s">
        <v>79</v>
      </c>
      <c r="F4" s="52" t="s">
        <v>80</v>
      </c>
      <c r="G4" s="52" t="s">
        <v>81</v>
      </c>
      <c r="H4" s="53" t="s">
        <v>80</v>
      </c>
      <c r="I4" s="53" t="s">
        <v>81</v>
      </c>
      <c r="J4" s="54" t="s">
        <v>80</v>
      </c>
      <c r="K4" s="54" t="s">
        <v>81</v>
      </c>
      <c r="L4" s="55" t="s">
        <v>80</v>
      </c>
      <c r="M4" s="55" t="s">
        <v>81</v>
      </c>
      <c r="N4" s="56" t="s">
        <v>80</v>
      </c>
      <c r="O4" s="56" t="s">
        <v>81</v>
      </c>
      <c r="P4" s="57" t="s">
        <v>80</v>
      </c>
      <c r="Q4" s="57" t="s">
        <v>81</v>
      </c>
      <c r="R4" s="58" t="s">
        <v>80</v>
      </c>
      <c r="S4" s="58" t="s">
        <v>81</v>
      </c>
      <c r="T4" s="59" t="s">
        <v>80</v>
      </c>
      <c r="U4" s="59" t="s">
        <v>81</v>
      </c>
      <c r="V4" s="60" t="s">
        <v>80</v>
      </c>
      <c r="W4" s="60" t="s">
        <v>81</v>
      </c>
      <c r="X4" s="13" t="s">
        <v>82</v>
      </c>
      <c r="Y4" s="61" t="s">
        <v>80</v>
      </c>
      <c r="Z4" s="62" t="s">
        <v>81</v>
      </c>
      <c r="AA4" s="82" t="s">
        <v>82</v>
      </c>
      <c r="AB4" s="83"/>
      <c r="AC4" s="63"/>
      <c r="AD4" s="64"/>
      <c r="AE4" s="65"/>
    </row>
    <row r="5" spans="1:31" ht="21.6" thickBot="1" x14ac:dyDescent="0.4">
      <c r="A5" s="1">
        <v>1</v>
      </c>
      <c r="B5" s="2">
        <f t="shared" ref="B5" si="0">AD5</f>
        <v>137</v>
      </c>
      <c r="C5" s="3" t="s">
        <v>0</v>
      </c>
      <c r="D5" s="4">
        <v>2006</v>
      </c>
      <c r="E5" s="5" t="s">
        <v>1</v>
      </c>
      <c r="F5" s="6">
        <v>1</v>
      </c>
      <c r="G5" s="6">
        <v>25</v>
      </c>
      <c r="H5" s="7">
        <v>2</v>
      </c>
      <c r="I5" s="7">
        <v>19</v>
      </c>
      <c r="J5" s="8">
        <v>7</v>
      </c>
      <c r="K5" s="8">
        <v>18</v>
      </c>
      <c r="L5" s="9">
        <v>1</v>
      </c>
      <c r="M5" s="9">
        <v>20</v>
      </c>
      <c r="N5" s="10">
        <v>2</v>
      </c>
      <c r="O5" s="10">
        <v>19</v>
      </c>
      <c r="P5" s="11">
        <v>1</v>
      </c>
      <c r="Q5" s="11">
        <v>25</v>
      </c>
      <c r="R5" s="12">
        <v>0</v>
      </c>
      <c r="S5" s="12">
        <v>0</v>
      </c>
      <c r="T5" s="7">
        <v>11</v>
      </c>
      <c r="U5" s="7">
        <v>10</v>
      </c>
      <c r="V5" s="13">
        <v>9</v>
      </c>
      <c r="W5" s="13">
        <v>22</v>
      </c>
      <c r="X5" s="14" t="s">
        <v>86</v>
      </c>
      <c r="Y5" s="15">
        <v>5</v>
      </c>
      <c r="Z5" s="15">
        <v>26</v>
      </c>
      <c r="AA5" s="16" t="s">
        <v>87</v>
      </c>
      <c r="AB5" s="17"/>
      <c r="AC5" s="72">
        <f>G5+I5+K5+M5+O5+Q5+U5+W5+Z5</f>
        <v>184</v>
      </c>
      <c r="AD5" s="73">
        <f>G5+I5+M5+Q5+W5+Z5</f>
        <v>137</v>
      </c>
      <c r="AE5" s="75">
        <v>1</v>
      </c>
    </row>
    <row r="6" spans="1:31" ht="22.2" thickTop="1" thickBot="1" x14ac:dyDescent="0.4">
      <c r="A6" s="1">
        <v>2</v>
      </c>
      <c r="B6" s="2">
        <f t="shared" ref="B6" si="1">AD6</f>
        <v>135</v>
      </c>
      <c r="C6" s="3" t="s">
        <v>2</v>
      </c>
      <c r="D6" s="4">
        <v>2005</v>
      </c>
      <c r="E6" s="5" t="s">
        <v>1</v>
      </c>
      <c r="F6" s="6">
        <v>5</v>
      </c>
      <c r="G6" s="6">
        <v>21</v>
      </c>
      <c r="H6" s="7">
        <v>9</v>
      </c>
      <c r="I6" s="7">
        <v>12</v>
      </c>
      <c r="J6" s="8">
        <v>3</v>
      </c>
      <c r="K6" s="8">
        <v>26</v>
      </c>
      <c r="L6" s="9">
        <v>5</v>
      </c>
      <c r="M6" s="9">
        <v>16</v>
      </c>
      <c r="N6" s="10">
        <v>4</v>
      </c>
      <c r="O6" s="10">
        <v>17</v>
      </c>
      <c r="P6" s="11">
        <v>7</v>
      </c>
      <c r="Q6" s="11">
        <v>19</v>
      </c>
      <c r="R6" s="12">
        <v>2</v>
      </c>
      <c r="S6" s="12">
        <v>19</v>
      </c>
      <c r="T6" s="7">
        <v>6</v>
      </c>
      <c r="U6" s="7">
        <v>15</v>
      </c>
      <c r="V6" s="13">
        <v>2</v>
      </c>
      <c r="W6" s="13">
        <v>22</v>
      </c>
      <c r="X6" s="14" t="s">
        <v>85</v>
      </c>
      <c r="Y6" s="15">
        <v>3</v>
      </c>
      <c r="Z6" s="15">
        <v>28</v>
      </c>
      <c r="AA6" s="18" t="s">
        <v>84</v>
      </c>
      <c r="AB6" s="19"/>
      <c r="AC6" s="70">
        <f>G6+I6+K6+M6+O6+Q6+S6+U6+W6+Z6</f>
        <v>195</v>
      </c>
      <c r="AD6" s="71">
        <f>G6+K6+Q6+S6+W6+Z6</f>
        <v>135</v>
      </c>
      <c r="AE6" s="74">
        <v>2</v>
      </c>
    </row>
    <row r="7" spans="1:31" ht="21.6" thickBot="1" x14ac:dyDescent="0.4">
      <c r="A7" s="1">
        <v>3</v>
      </c>
      <c r="B7" s="2">
        <f t="shared" ref="B7:B37" si="2">AD7</f>
        <v>132</v>
      </c>
      <c r="C7" s="3" t="s">
        <v>3</v>
      </c>
      <c r="D7" s="4">
        <v>2006</v>
      </c>
      <c r="E7" s="20" t="s">
        <v>4</v>
      </c>
      <c r="F7" s="6">
        <v>6</v>
      </c>
      <c r="G7" s="6">
        <v>20</v>
      </c>
      <c r="H7" s="7">
        <v>17</v>
      </c>
      <c r="I7" s="7">
        <v>4</v>
      </c>
      <c r="J7" s="8">
        <v>1</v>
      </c>
      <c r="K7" s="8">
        <v>30</v>
      </c>
      <c r="L7" s="9">
        <v>7</v>
      </c>
      <c r="M7" s="9">
        <v>14</v>
      </c>
      <c r="N7" s="10">
        <v>8</v>
      </c>
      <c r="O7" s="10">
        <v>13</v>
      </c>
      <c r="P7" s="11">
        <v>4</v>
      </c>
      <c r="Q7" s="11">
        <v>22</v>
      </c>
      <c r="R7" s="12">
        <v>10</v>
      </c>
      <c r="S7" s="12">
        <v>11</v>
      </c>
      <c r="T7" s="7">
        <v>2</v>
      </c>
      <c r="U7" s="7">
        <v>19</v>
      </c>
      <c r="V7" s="13">
        <v>4</v>
      </c>
      <c r="W7" s="13">
        <v>18</v>
      </c>
      <c r="X7" s="14" t="s">
        <v>5</v>
      </c>
      <c r="Y7" s="15">
        <v>8</v>
      </c>
      <c r="Z7" s="15">
        <v>23</v>
      </c>
      <c r="AA7" s="18" t="s">
        <v>6</v>
      </c>
      <c r="AB7" s="19"/>
      <c r="AC7" s="72">
        <f t="shared" ref="AC7:AC27" si="3">G7+I7+K7+M7+O7+Q7+S7+U7+W7+Z7</f>
        <v>174</v>
      </c>
      <c r="AD7" s="73">
        <f>G7+K7+Q7+U7+W7+Z7</f>
        <v>132</v>
      </c>
      <c r="AE7" s="75">
        <v>3</v>
      </c>
    </row>
    <row r="8" spans="1:31" ht="21.6" thickBot="1" x14ac:dyDescent="0.4">
      <c r="A8" s="1">
        <v>4</v>
      </c>
      <c r="B8" s="2">
        <f t="shared" si="2"/>
        <v>121</v>
      </c>
      <c r="C8" s="3" t="s">
        <v>9</v>
      </c>
      <c r="D8" s="4">
        <v>2006</v>
      </c>
      <c r="E8" s="68" t="s">
        <v>10</v>
      </c>
      <c r="F8" s="6">
        <v>2</v>
      </c>
      <c r="G8" s="6">
        <v>24</v>
      </c>
      <c r="H8" s="7">
        <v>4</v>
      </c>
      <c r="I8" s="7">
        <v>17</v>
      </c>
      <c r="J8" s="8">
        <v>0</v>
      </c>
      <c r="K8" s="8">
        <v>0</v>
      </c>
      <c r="L8" s="9">
        <v>8</v>
      </c>
      <c r="M8" s="9">
        <v>13</v>
      </c>
      <c r="N8" s="10">
        <v>1</v>
      </c>
      <c r="O8" s="10">
        <v>20</v>
      </c>
      <c r="P8" s="11">
        <v>2</v>
      </c>
      <c r="Q8" s="11">
        <v>24</v>
      </c>
      <c r="R8" s="12">
        <v>7</v>
      </c>
      <c r="S8" s="12">
        <v>14</v>
      </c>
      <c r="T8" s="7">
        <v>3</v>
      </c>
      <c r="U8" s="7">
        <v>18</v>
      </c>
      <c r="V8" s="13">
        <v>7</v>
      </c>
      <c r="W8" s="13">
        <v>18</v>
      </c>
      <c r="X8" s="14" t="s">
        <v>11</v>
      </c>
      <c r="Y8" s="15">
        <v>8</v>
      </c>
      <c r="Z8" s="15">
        <v>16</v>
      </c>
      <c r="AA8" s="18" t="s">
        <v>12</v>
      </c>
      <c r="AB8" s="19"/>
      <c r="AC8" s="72">
        <f t="shared" si="3"/>
        <v>164</v>
      </c>
      <c r="AD8" s="73">
        <f>G8+I8+O8+Q8+U8+W8</f>
        <v>121</v>
      </c>
      <c r="AE8" s="75">
        <v>4</v>
      </c>
    </row>
    <row r="9" spans="1:31" ht="21.6" thickBot="1" x14ac:dyDescent="0.4">
      <c r="A9" s="1">
        <v>5</v>
      </c>
      <c r="B9" s="2">
        <f t="shared" si="2"/>
        <v>117</v>
      </c>
      <c r="C9" s="3" t="s">
        <v>7</v>
      </c>
      <c r="D9" s="4">
        <v>2005</v>
      </c>
      <c r="E9" s="67" t="s">
        <v>8</v>
      </c>
      <c r="F9" s="6">
        <v>20</v>
      </c>
      <c r="G9" s="6">
        <v>6</v>
      </c>
      <c r="H9" s="7">
        <v>6</v>
      </c>
      <c r="I9" s="7">
        <v>15</v>
      </c>
      <c r="J9" s="8">
        <v>4</v>
      </c>
      <c r="K9" s="8">
        <v>24</v>
      </c>
      <c r="L9" s="9">
        <v>2</v>
      </c>
      <c r="M9" s="9">
        <v>19</v>
      </c>
      <c r="N9" s="10">
        <v>9</v>
      </c>
      <c r="O9" s="10">
        <v>12</v>
      </c>
      <c r="P9" s="11">
        <v>5</v>
      </c>
      <c r="Q9" s="11">
        <v>21</v>
      </c>
      <c r="R9" s="12">
        <v>1</v>
      </c>
      <c r="S9" s="12">
        <v>20</v>
      </c>
      <c r="T9" s="7">
        <v>7</v>
      </c>
      <c r="U9" s="7">
        <v>14</v>
      </c>
      <c r="V9" s="13">
        <v>4</v>
      </c>
      <c r="W9" s="13">
        <v>18</v>
      </c>
      <c r="X9" s="14" t="s">
        <v>5</v>
      </c>
      <c r="Y9" s="15">
        <v>0</v>
      </c>
      <c r="Z9" s="15">
        <v>0</v>
      </c>
      <c r="AA9" s="18"/>
      <c r="AB9" s="19"/>
      <c r="AC9" s="72">
        <f t="shared" si="3"/>
        <v>149</v>
      </c>
      <c r="AD9" s="73">
        <f>I9+K9+M9+Q9+S9+W9</f>
        <v>117</v>
      </c>
      <c r="AE9" s="75">
        <v>5</v>
      </c>
    </row>
    <row r="10" spans="1:31" ht="21.6" thickBot="1" x14ac:dyDescent="0.4">
      <c r="A10" s="1">
        <v>6</v>
      </c>
      <c r="B10" s="2">
        <f t="shared" si="2"/>
        <v>117</v>
      </c>
      <c r="C10" s="22" t="s">
        <v>13</v>
      </c>
      <c r="D10" s="4">
        <v>2004</v>
      </c>
      <c r="E10" s="23" t="s">
        <v>14</v>
      </c>
      <c r="F10" s="6">
        <v>9</v>
      </c>
      <c r="G10" s="6">
        <v>17</v>
      </c>
      <c r="H10" s="7">
        <v>3</v>
      </c>
      <c r="I10" s="7">
        <v>18</v>
      </c>
      <c r="J10" s="8">
        <v>5</v>
      </c>
      <c r="K10" s="8">
        <v>22</v>
      </c>
      <c r="L10" s="9">
        <v>6</v>
      </c>
      <c r="M10" s="9">
        <v>15</v>
      </c>
      <c r="N10" s="10">
        <v>0</v>
      </c>
      <c r="O10" s="10">
        <v>0</v>
      </c>
      <c r="P10" s="11">
        <v>3</v>
      </c>
      <c r="Q10" s="11">
        <v>23</v>
      </c>
      <c r="R10" s="12">
        <v>0</v>
      </c>
      <c r="S10" s="12">
        <v>0</v>
      </c>
      <c r="T10" s="7">
        <v>0</v>
      </c>
      <c r="U10" s="7">
        <v>0</v>
      </c>
      <c r="V10" s="13">
        <v>2</v>
      </c>
      <c r="W10" s="13">
        <v>22</v>
      </c>
      <c r="X10" s="14" t="s">
        <v>5</v>
      </c>
      <c r="Y10" s="15">
        <v>0</v>
      </c>
      <c r="Z10" s="15">
        <v>0</v>
      </c>
      <c r="AA10" s="18"/>
      <c r="AB10" s="19"/>
      <c r="AC10" s="72">
        <f t="shared" si="3"/>
        <v>117</v>
      </c>
      <c r="AD10" s="73">
        <f>G10+I10+K10+Q10+W10+M10</f>
        <v>117</v>
      </c>
      <c r="AE10" s="75">
        <v>6</v>
      </c>
    </row>
    <row r="11" spans="1:31" ht="21.6" thickBot="1" x14ac:dyDescent="0.4">
      <c r="A11" s="1">
        <v>7</v>
      </c>
      <c r="B11" s="2">
        <f t="shared" si="2"/>
        <v>112</v>
      </c>
      <c r="C11" s="3" t="s">
        <v>15</v>
      </c>
      <c r="D11" s="4">
        <v>2006</v>
      </c>
      <c r="E11" s="5" t="s">
        <v>1</v>
      </c>
      <c r="F11" s="6">
        <v>3</v>
      </c>
      <c r="G11" s="6">
        <v>23</v>
      </c>
      <c r="H11" s="7">
        <v>8</v>
      </c>
      <c r="I11" s="7">
        <v>13</v>
      </c>
      <c r="J11" s="8">
        <v>10</v>
      </c>
      <c r="K11" s="8">
        <v>12</v>
      </c>
      <c r="L11" s="9">
        <v>3</v>
      </c>
      <c r="M11" s="9">
        <v>18</v>
      </c>
      <c r="N11" s="10">
        <v>7</v>
      </c>
      <c r="O11" s="10">
        <v>14</v>
      </c>
      <c r="P11" s="11">
        <v>6</v>
      </c>
      <c r="Q11" s="11">
        <v>20</v>
      </c>
      <c r="R11" s="12">
        <v>16</v>
      </c>
      <c r="S11" s="12">
        <v>5</v>
      </c>
      <c r="T11" s="7">
        <v>8</v>
      </c>
      <c r="U11" s="7">
        <v>13</v>
      </c>
      <c r="V11" s="13">
        <v>3</v>
      </c>
      <c r="W11" s="13">
        <v>20</v>
      </c>
      <c r="X11" s="14" t="s">
        <v>5</v>
      </c>
      <c r="Y11" s="15">
        <v>14</v>
      </c>
      <c r="Z11" s="15">
        <v>17</v>
      </c>
      <c r="AA11" s="18" t="s">
        <v>87</v>
      </c>
      <c r="AB11" s="19"/>
      <c r="AC11" s="72">
        <f>G11+I11+K11+M11+O11+Q11+S11+U11+W11+Z11</f>
        <v>155</v>
      </c>
      <c r="AD11" s="73">
        <f>G11+M11+O11+Q11+W11+Z11</f>
        <v>112</v>
      </c>
      <c r="AE11" s="75">
        <v>7</v>
      </c>
    </row>
    <row r="12" spans="1:31" ht="21.6" thickBot="1" x14ac:dyDescent="0.4">
      <c r="A12" s="1">
        <v>8</v>
      </c>
      <c r="B12" s="2">
        <f t="shared" si="2"/>
        <v>101</v>
      </c>
      <c r="C12" s="3" t="s">
        <v>16</v>
      </c>
      <c r="D12" s="4">
        <v>2005</v>
      </c>
      <c r="E12" s="24" t="s">
        <v>17</v>
      </c>
      <c r="F12" s="6">
        <v>22</v>
      </c>
      <c r="G12" s="6">
        <v>4</v>
      </c>
      <c r="H12" s="7">
        <v>1</v>
      </c>
      <c r="I12" s="7">
        <v>20</v>
      </c>
      <c r="J12" s="8">
        <v>9</v>
      </c>
      <c r="K12" s="8">
        <v>14</v>
      </c>
      <c r="L12" s="9">
        <v>22</v>
      </c>
      <c r="M12" s="9">
        <v>0</v>
      </c>
      <c r="N12" s="10">
        <v>3</v>
      </c>
      <c r="O12" s="10">
        <v>18</v>
      </c>
      <c r="P12" s="11">
        <v>14</v>
      </c>
      <c r="Q12" s="11">
        <v>12</v>
      </c>
      <c r="R12" s="12">
        <v>4</v>
      </c>
      <c r="S12" s="12">
        <v>17</v>
      </c>
      <c r="T12" s="7">
        <v>22</v>
      </c>
      <c r="U12" s="7">
        <v>0</v>
      </c>
      <c r="V12" s="13">
        <v>0</v>
      </c>
      <c r="W12" s="13">
        <v>0</v>
      </c>
      <c r="X12" s="14"/>
      <c r="Y12" s="15">
        <v>11</v>
      </c>
      <c r="Z12" s="15">
        <v>20</v>
      </c>
      <c r="AA12" s="18" t="s">
        <v>6</v>
      </c>
      <c r="AB12" s="19"/>
      <c r="AC12" s="72">
        <f t="shared" si="3"/>
        <v>105</v>
      </c>
      <c r="AD12" s="73">
        <f>I12+K12+O12+Q12+S12+Z12</f>
        <v>101</v>
      </c>
      <c r="AE12" s="75">
        <v>8</v>
      </c>
    </row>
    <row r="13" spans="1:31" ht="21.6" thickBot="1" x14ac:dyDescent="0.4">
      <c r="A13" s="1">
        <v>9</v>
      </c>
      <c r="B13" s="2">
        <f t="shared" si="2"/>
        <v>101</v>
      </c>
      <c r="C13" s="3" t="s">
        <v>18</v>
      </c>
      <c r="D13" s="4">
        <v>2008</v>
      </c>
      <c r="E13" s="23" t="s">
        <v>14</v>
      </c>
      <c r="F13" s="6">
        <v>4</v>
      </c>
      <c r="G13" s="6">
        <v>22</v>
      </c>
      <c r="H13" s="7">
        <v>20</v>
      </c>
      <c r="I13" s="7">
        <v>1</v>
      </c>
      <c r="J13" s="8">
        <v>6</v>
      </c>
      <c r="K13" s="8">
        <v>20</v>
      </c>
      <c r="L13" s="9">
        <v>13</v>
      </c>
      <c r="M13" s="9">
        <v>8</v>
      </c>
      <c r="N13" s="10">
        <v>0</v>
      </c>
      <c r="O13" s="10">
        <v>0</v>
      </c>
      <c r="P13" s="11">
        <v>15</v>
      </c>
      <c r="Q13" s="11">
        <v>11</v>
      </c>
      <c r="R13" s="12">
        <v>9</v>
      </c>
      <c r="S13" s="12">
        <v>12</v>
      </c>
      <c r="T13" s="7">
        <v>1</v>
      </c>
      <c r="U13" s="7">
        <v>20</v>
      </c>
      <c r="V13" s="13">
        <v>3</v>
      </c>
      <c r="W13" s="13">
        <v>20</v>
      </c>
      <c r="X13" s="14" t="s">
        <v>5</v>
      </c>
      <c r="Y13" s="15">
        <v>21</v>
      </c>
      <c r="Z13" s="15">
        <v>5</v>
      </c>
      <c r="AA13" s="18" t="s">
        <v>19</v>
      </c>
      <c r="AB13" s="19"/>
      <c r="AC13" s="72">
        <f t="shared" si="3"/>
        <v>119</v>
      </c>
      <c r="AD13" s="73">
        <f>I12+K12+O12+Q12+S12+Z12</f>
        <v>101</v>
      </c>
      <c r="AE13" s="75">
        <v>9</v>
      </c>
    </row>
    <row r="14" spans="1:31" ht="21.6" thickBot="1" x14ac:dyDescent="0.4">
      <c r="A14" s="1">
        <v>10</v>
      </c>
      <c r="B14" s="2">
        <f t="shared" si="2"/>
        <v>87</v>
      </c>
      <c r="C14" s="3" t="s">
        <v>23</v>
      </c>
      <c r="D14" s="4">
        <v>2008</v>
      </c>
      <c r="E14" s="23" t="s">
        <v>14</v>
      </c>
      <c r="F14" s="6">
        <v>16</v>
      </c>
      <c r="G14" s="6">
        <v>10</v>
      </c>
      <c r="H14" s="7">
        <v>21</v>
      </c>
      <c r="I14" s="7">
        <v>0</v>
      </c>
      <c r="J14" s="8">
        <v>0</v>
      </c>
      <c r="K14" s="8">
        <v>0</v>
      </c>
      <c r="L14" s="9">
        <v>11</v>
      </c>
      <c r="M14" s="9">
        <v>10</v>
      </c>
      <c r="N14" s="10">
        <v>0</v>
      </c>
      <c r="O14" s="10">
        <v>0</v>
      </c>
      <c r="P14" s="11">
        <v>11</v>
      </c>
      <c r="Q14" s="11">
        <v>15</v>
      </c>
      <c r="R14" s="12">
        <v>6</v>
      </c>
      <c r="S14" s="12">
        <v>15</v>
      </c>
      <c r="T14" s="7">
        <v>4</v>
      </c>
      <c r="U14" s="7">
        <v>17</v>
      </c>
      <c r="V14" s="13">
        <v>1</v>
      </c>
      <c r="W14" s="13">
        <v>20</v>
      </c>
      <c r="X14" s="14" t="s">
        <v>21</v>
      </c>
      <c r="Y14" s="15">
        <v>0</v>
      </c>
      <c r="Z14" s="15">
        <v>0</v>
      </c>
      <c r="AA14" s="18"/>
      <c r="AB14" s="19"/>
      <c r="AC14" s="72">
        <f t="shared" si="3"/>
        <v>87</v>
      </c>
      <c r="AD14" s="73">
        <v>87</v>
      </c>
      <c r="AE14" s="75">
        <v>10</v>
      </c>
    </row>
    <row r="15" spans="1:31" ht="21.6" thickBot="1" x14ac:dyDescent="0.4">
      <c r="A15" s="1">
        <v>11</v>
      </c>
      <c r="B15" s="2">
        <f t="shared" si="2"/>
        <v>85</v>
      </c>
      <c r="C15" s="3" t="s">
        <v>22</v>
      </c>
      <c r="D15" s="4">
        <v>2006</v>
      </c>
      <c r="E15" s="23" t="s">
        <v>14</v>
      </c>
      <c r="F15" s="6">
        <v>14</v>
      </c>
      <c r="G15" s="6">
        <v>12</v>
      </c>
      <c r="H15" s="7">
        <v>5</v>
      </c>
      <c r="I15" s="7">
        <v>16</v>
      </c>
      <c r="J15" s="8">
        <v>2</v>
      </c>
      <c r="K15" s="8">
        <v>28</v>
      </c>
      <c r="L15" s="9">
        <v>0</v>
      </c>
      <c r="M15" s="9">
        <v>0</v>
      </c>
      <c r="N15" s="10">
        <v>0</v>
      </c>
      <c r="O15" s="10">
        <v>0</v>
      </c>
      <c r="P15" s="11">
        <v>10</v>
      </c>
      <c r="Q15" s="11">
        <v>16</v>
      </c>
      <c r="R15" s="12">
        <v>8</v>
      </c>
      <c r="S15" s="12">
        <v>13</v>
      </c>
      <c r="T15" s="7">
        <v>0</v>
      </c>
      <c r="U15" s="7">
        <v>0</v>
      </c>
      <c r="V15" s="13">
        <v>0</v>
      </c>
      <c r="W15" s="13">
        <v>0</v>
      </c>
      <c r="X15" s="14"/>
      <c r="Y15" s="15">
        <v>0</v>
      </c>
      <c r="Z15" s="15">
        <v>0</v>
      </c>
      <c r="AA15" s="18"/>
      <c r="AB15" s="19"/>
      <c r="AC15" s="72">
        <f t="shared" si="3"/>
        <v>85</v>
      </c>
      <c r="AD15" s="73">
        <v>85</v>
      </c>
      <c r="AE15" s="75">
        <v>11</v>
      </c>
    </row>
    <row r="16" spans="1:31" ht="21.6" thickBot="1" x14ac:dyDescent="0.4">
      <c r="A16" s="1">
        <v>12</v>
      </c>
      <c r="B16" s="2">
        <f t="shared" si="2"/>
        <v>84</v>
      </c>
      <c r="C16" s="3" t="s">
        <v>20</v>
      </c>
      <c r="D16" s="4">
        <v>2008</v>
      </c>
      <c r="E16" s="23" t="s">
        <v>14</v>
      </c>
      <c r="F16" s="6">
        <v>10</v>
      </c>
      <c r="G16" s="6">
        <v>16</v>
      </c>
      <c r="H16" s="7">
        <v>16</v>
      </c>
      <c r="I16" s="7">
        <v>5</v>
      </c>
      <c r="J16" s="8">
        <v>8</v>
      </c>
      <c r="K16" s="8">
        <v>16</v>
      </c>
      <c r="L16" s="9">
        <v>4</v>
      </c>
      <c r="M16" s="9">
        <v>17</v>
      </c>
      <c r="N16" s="10">
        <v>0</v>
      </c>
      <c r="O16" s="10">
        <v>0</v>
      </c>
      <c r="P16" s="11">
        <v>8</v>
      </c>
      <c r="Q16" s="11">
        <v>18</v>
      </c>
      <c r="R16" s="12">
        <v>18</v>
      </c>
      <c r="S16" s="12">
        <v>3</v>
      </c>
      <c r="T16" s="7">
        <v>0</v>
      </c>
      <c r="U16" s="7">
        <v>0</v>
      </c>
      <c r="V16" s="13">
        <v>9</v>
      </c>
      <c r="W16" s="13">
        <v>12</v>
      </c>
      <c r="X16" s="14" t="s">
        <v>21</v>
      </c>
      <c r="Y16" s="15">
        <v>0</v>
      </c>
      <c r="Z16" s="15">
        <v>0</v>
      </c>
      <c r="AA16" s="18"/>
      <c r="AB16" s="19"/>
      <c r="AC16" s="72">
        <f t="shared" si="3"/>
        <v>87</v>
      </c>
      <c r="AD16" s="73">
        <f>W16+Q16+M16+K16+G16+I16</f>
        <v>84</v>
      </c>
      <c r="AE16" s="75">
        <v>12</v>
      </c>
    </row>
    <row r="17" spans="1:31" ht="21.6" thickBot="1" x14ac:dyDescent="0.4">
      <c r="A17" s="1">
        <v>13</v>
      </c>
      <c r="B17" s="2">
        <f t="shared" si="2"/>
        <v>73</v>
      </c>
      <c r="C17" s="25" t="s">
        <v>24</v>
      </c>
      <c r="D17" s="4">
        <v>2011</v>
      </c>
      <c r="E17" s="5" t="s">
        <v>1</v>
      </c>
      <c r="F17" s="6">
        <v>15</v>
      </c>
      <c r="G17" s="6">
        <v>11</v>
      </c>
      <c r="H17" s="7">
        <v>7</v>
      </c>
      <c r="I17" s="7">
        <v>14</v>
      </c>
      <c r="J17" s="8">
        <v>0</v>
      </c>
      <c r="K17" s="8">
        <v>0</v>
      </c>
      <c r="L17" s="9">
        <v>18</v>
      </c>
      <c r="M17" s="9">
        <v>3</v>
      </c>
      <c r="N17" s="10">
        <v>5</v>
      </c>
      <c r="O17" s="10">
        <v>16</v>
      </c>
      <c r="P17" s="11">
        <v>9</v>
      </c>
      <c r="Q17" s="11">
        <v>17</v>
      </c>
      <c r="R17" s="12">
        <v>14</v>
      </c>
      <c r="S17" s="12">
        <v>7</v>
      </c>
      <c r="T17" s="7">
        <v>13</v>
      </c>
      <c r="U17" s="7">
        <v>8</v>
      </c>
      <c r="V17" s="13">
        <v>0</v>
      </c>
      <c r="W17" s="13">
        <v>0</v>
      </c>
      <c r="X17" s="14"/>
      <c r="Y17" s="15">
        <v>0</v>
      </c>
      <c r="Z17" s="15">
        <v>0</v>
      </c>
      <c r="AA17" s="18"/>
      <c r="AB17" s="19"/>
      <c r="AC17" s="72">
        <f t="shared" si="3"/>
        <v>76</v>
      </c>
      <c r="AD17" s="73">
        <v>73</v>
      </c>
      <c r="AE17" s="75">
        <v>13</v>
      </c>
    </row>
    <row r="18" spans="1:31" ht="21.6" thickBot="1" x14ac:dyDescent="0.4">
      <c r="A18" s="1">
        <v>14</v>
      </c>
      <c r="B18" s="2">
        <f t="shared" si="2"/>
        <v>66</v>
      </c>
      <c r="C18" s="25" t="s">
        <v>25</v>
      </c>
      <c r="D18" s="4">
        <v>2011</v>
      </c>
      <c r="E18" s="23" t="s">
        <v>14</v>
      </c>
      <c r="F18" s="6">
        <v>12</v>
      </c>
      <c r="G18" s="6">
        <v>14</v>
      </c>
      <c r="H18" s="7">
        <v>13</v>
      </c>
      <c r="I18" s="7">
        <v>8</v>
      </c>
      <c r="J18" s="8">
        <v>0</v>
      </c>
      <c r="K18" s="8">
        <v>0</v>
      </c>
      <c r="L18" s="9">
        <v>17</v>
      </c>
      <c r="M18" s="9">
        <v>4</v>
      </c>
      <c r="N18" s="10">
        <v>15</v>
      </c>
      <c r="O18" s="10">
        <v>6</v>
      </c>
      <c r="P18" s="11">
        <v>19</v>
      </c>
      <c r="Q18" s="11">
        <v>7</v>
      </c>
      <c r="R18" s="12">
        <v>13</v>
      </c>
      <c r="S18" s="12">
        <v>8</v>
      </c>
      <c r="T18" s="7">
        <v>10</v>
      </c>
      <c r="U18" s="7">
        <v>11</v>
      </c>
      <c r="V18" s="13">
        <v>1</v>
      </c>
      <c r="W18" s="13">
        <v>18</v>
      </c>
      <c r="X18" s="14" t="s">
        <v>21</v>
      </c>
      <c r="Y18" s="15">
        <v>0</v>
      </c>
      <c r="Z18" s="15">
        <v>0</v>
      </c>
      <c r="AA18" s="18"/>
      <c r="AB18" s="19"/>
      <c r="AC18" s="72">
        <f t="shared" si="3"/>
        <v>76</v>
      </c>
      <c r="AD18" s="73">
        <f>W18+U18+S18+G18+I18+Q18</f>
        <v>66</v>
      </c>
      <c r="AE18" s="75">
        <v>14</v>
      </c>
    </row>
    <row r="19" spans="1:31" ht="21.6" thickBot="1" x14ac:dyDescent="0.4">
      <c r="A19" s="1">
        <v>15</v>
      </c>
      <c r="B19" s="2">
        <f t="shared" si="2"/>
        <v>66</v>
      </c>
      <c r="C19" s="3" t="s">
        <v>29</v>
      </c>
      <c r="D19" s="4">
        <v>2008</v>
      </c>
      <c r="E19" s="5" t="s">
        <v>1</v>
      </c>
      <c r="F19" s="6">
        <v>13</v>
      </c>
      <c r="G19" s="6">
        <v>13</v>
      </c>
      <c r="H19" s="7">
        <v>24</v>
      </c>
      <c r="I19" s="7">
        <v>0</v>
      </c>
      <c r="J19" s="8">
        <v>0</v>
      </c>
      <c r="K19" s="8">
        <v>0</v>
      </c>
      <c r="L19" s="9">
        <v>16</v>
      </c>
      <c r="M19" s="9">
        <v>5</v>
      </c>
      <c r="N19" s="10">
        <v>16</v>
      </c>
      <c r="O19" s="10">
        <v>5</v>
      </c>
      <c r="P19" s="11">
        <v>26</v>
      </c>
      <c r="Q19" s="11">
        <v>0</v>
      </c>
      <c r="R19" s="12">
        <v>0</v>
      </c>
      <c r="S19" s="12">
        <v>0</v>
      </c>
      <c r="T19" s="7">
        <v>16</v>
      </c>
      <c r="U19" s="7">
        <v>5</v>
      </c>
      <c r="V19" s="13">
        <v>2</v>
      </c>
      <c r="W19" s="13">
        <v>29</v>
      </c>
      <c r="X19" s="14" t="s">
        <v>30</v>
      </c>
      <c r="Y19" s="15">
        <v>17</v>
      </c>
      <c r="Z19" s="15">
        <v>9</v>
      </c>
      <c r="AA19" s="18" t="s">
        <v>31</v>
      </c>
      <c r="AB19" s="19"/>
      <c r="AC19" s="72">
        <f t="shared" si="3"/>
        <v>66</v>
      </c>
      <c r="AD19" s="73">
        <v>66</v>
      </c>
      <c r="AE19" s="75">
        <v>15</v>
      </c>
    </row>
    <row r="20" spans="1:31" ht="21.6" thickBot="1" x14ac:dyDescent="0.4">
      <c r="A20" s="1">
        <v>16</v>
      </c>
      <c r="B20" s="2">
        <f t="shared" si="2"/>
        <v>56</v>
      </c>
      <c r="C20" s="25" t="s">
        <v>26</v>
      </c>
      <c r="D20" s="4">
        <v>2012</v>
      </c>
      <c r="E20" s="26" t="s">
        <v>83</v>
      </c>
      <c r="F20" s="6">
        <v>7</v>
      </c>
      <c r="G20" s="6">
        <v>19</v>
      </c>
      <c r="H20" s="7">
        <v>14</v>
      </c>
      <c r="I20" s="7">
        <v>7</v>
      </c>
      <c r="J20" s="8">
        <v>0</v>
      </c>
      <c r="K20" s="8">
        <v>0</v>
      </c>
      <c r="L20" s="9">
        <v>0</v>
      </c>
      <c r="M20" s="9">
        <v>0</v>
      </c>
      <c r="N20" s="10">
        <v>13</v>
      </c>
      <c r="O20" s="10">
        <v>8</v>
      </c>
      <c r="P20" s="11">
        <v>18</v>
      </c>
      <c r="Q20" s="11">
        <v>8</v>
      </c>
      <c r="R20" s="12">
        <v>20</v>
      </c>
      <c r="S20" s="12">
        <v>1</v>
      </c>
      <c r="T20" s="7">
        <v>12</v>
      </c>
      <c r="U20" s="7">
        <v>9</v>
      </c>
      <c r="V20" s="13">
        <v>16</v>
      </c>
      <c r="W20" s="13">
        <v>5</v>
      </c>
      <c r="X20" s="14" t="s">
        <v>21</v>
      </c>
      <c r="Y20" s="15">
        <v>0</v>
      </c>
      <c r="Z20" s="15">
        <v>0</v>
      </c>
      <c r="AA20" s="18"/>
      <c r="AB20" s="19"/>
      <c r="AC20" s="72">
        <f t="shared" si="3"/>
        <v>57</v>
      </c>
      <c r="AD20" s="73">
        <v>56</v>
      </c>
      <c r="AE20" s="75">
        <v>16</v>
      </c>
    </row>
    <row r="21" spans="1:31" ht="21.6" thickBot="1" x14ac:dyDescent="0.4">
      <c r="A21" s="1">
        <v>17</v>
      </c>
      <c r="B21" s="2">
        <f t="shared" si="2"/>
        <v>54</v>
      </c>
      <c r="C21" s="25" t="s">
        <v>27</v>
      </c>
      <c r="D21" s="4">
        <v>2012</v>
      </c>
      <c r="E21" s="27" t="s">
        <v>17</v>
      </c>
      <c r="F21" s="6">
        <v>8</v>
      </c>
      <c r="G21" s="6">
        <v>18</v>
      </c>
      <c r="H21" s="7">
        <v>10</v>
      </c>
      <c r="I21" s="7">
        <v>11</v>
      </c>
      <c r="J21" s="8">
        <v>0</v>
      </c>
      <c r="K21" s="8">
        <v>0</v>
      </c>
      <c r="L21" s="9">
        <v>10</v>
      </c>
      <c r="M21" s="9">
        <v>11</v>
      </c>
      <c r="N21" s="10">
        <v>12</v>
      </c>
      <c r="O21" s="10">
        <v>9</v>
      </c>
      <c r="P21" s="11">
        <v>29</v>
      </c>
      <c r="Q21" s="11">
        <v>0</v>
      </c>
      <c r="R21" s="12">
        <v>19</v>
      </c>
      <c r="S21" s="12">
        <v>2</v>
      </c>
      <c r="T21" s="7">
        <v>18</v>
      </c>
      <c r="U21" s="7">
        <v>3</v>
      </c>
      <c r="V21" s="13">
        <v>0</v>
      </c>
      <c r="W21" s="13">
        <v>0</v>
      </c>
      <c r="X21" s="14"/>
      <c r="Y21" s="15">
        <v>0</v>
      </c>
      <c r="Z21" s="15">
        <v>0</v>
      </c>
      <c r="AA21" s="18"/>
      <c r="AB21" s="19"/>
      <c r="AC21" s="72">
        <f t="shared" si="3"/>
        <v>54</v>
      </c>
      <c r="AD21" s="73">
        <v>54</v>
      </c>
      <c r="AE21" s="75">
        <v>17</v>
      </c>
    </row>
    <row r="22" spans="1:31" ht="21.6" thickBot="1" x14ac:dyDescent="0.4">
      <c r="A22" s="1">
        <v>18</v>
      </c>
      <c r="B22" s="2">
        <f t="shared" si="2"/>
        <v>51</v>
      </c>
      <c r="C22" s="22" t="s">
        <v>28</v>
      </c>
      <c r="D22" s="4">
        <v>2004</v>
      </c>
      <c r="E22" s="23" t="s">
        <v>14</v>
      </c>
      <c r="F22" s="6">
        <v>17</v>
      </c>
      <c r="G22" s="6">
        <v>9</v>
      </c>
      <c r="H22" s="7">
        <v>11</v>
      </c>
      <c r="I22" s="7">
        <v>10</v>
      </c>
      <c r="J22" s="8">
        <v>0</v>
      </c>
      <c r="K22" s="8">
        <v>0</v>
      </c>
      <c r="L22" s="9">
        <v>12</v>
      </c>
      <c r="M22" s="9">
        <v>9</v>
      </c>
      <c r="N22" s="10">
        <v>11</v>
      </c>
      <c r="O22" s="10">
        <v>10</v>
      </c>
      <c r="P22" s="11">
        <v>13</v>
      </c>
      <c r="Q22" s="11">
        <v>13</v>
      </c>
      <c r="R22" s="12">
        <v>0</v>
      </c>
      <c r="S22" s="12">
        <v>0</v>
      </c>
      <c r="T22" s="7">
        <v>0</v>
      </c>
      <c r="U22" s="7">
        <v>0</v>
      </c>
      <c r="V22" s="13">
        <v>0</v>
      </c>
      <c r="W22" s="13">
        <v>0</v>
      </c>
      <c r="X22" s="14"/>
      <c r="Y22" s="15">
        <v>0</v>
      </c>
      <c r="Z22" s="15">
        <v>0</v>
      </c>
      <c r="AA22" s="18"/>
      <c r="AB22" s="19"/>
      <c r="AC22" s="72">
        <f t="shared" si="3"/>
        <v>51</v>
      </c>
      <c r="AD22" s="73">
        <v>51</v>
      </c>
      <c r="AE22" s="75">
        <v>18</v>
      </c>
    </row>
    <row r="23" spans="1:31" ht="21.6" thickBot="1" x14ac:dyDescent="0.4">
      <c r="A23" s="1">
        <v>19</v>
      </c>
      <c r="B23" s="2">
        <f t="shared" si="2"/>
        <v>45</v>
      </c>
      <c r="C23" s="3" t="s">
        <v>32</v>
      </c>
      <c r="D23" s="28">
        <v>2010</v>
      </c>
      <c r="E23" s="29" t="s">
        <v>33</v>
      </c>
      <c r="F23" s="6">
        <v>0</v>
      </c>
      <c r="G23" s="6">
        <v>0</v>
      </c>
      <c r="H23" s="7">
        <v>0</v>
      </c>
      <c r="I23" s="7">
        <v>0</v>
      </c>
      <c r="J23" s="8">
        <v>0</v>
      </c>
      <c r="K23" s="8">
        <v>0</v>
      </c>
      <c r="L23" s="9">
        <v>0</v>
      </c>
      <c r="M23" s="9">
        <v>0</v>
      </c>
      <c r="N23" s="10">
        <v>6</v>
      </c>
      <c r="O23" s="10">
        <v>15</v>
      </c>
      <c r="P23" s="11">
        <v>20</v>
      </c>
      <c r="Q23" s="11">
        <v>6</v>
      </c>
      <c r="R23" s="12">
        <v>3</v>
      </c>
      <c r="S23" s="12">
        <v>18</v>
      </c>
      <c r="T23" s="7">
        <v>15</v>
      </c>
      <c r="U23" s="7">
        <v>6</v>
      </c>
      <c r="V23" s="13">
        <v>0</v>
      </c>
      <c r="W23" s="13">
        <v>0</v>
      </c>
      <c r="X23" s="14"/>
      <c r="Y23" s="15">
        <v>0</v>
      </c>
      <c r="Z23" s="15">
        <v>0</v>
      </c>
      <c r="AA23" s="18"/>
      <c r="AB23" s="19"/>
      <c r="AC23" s="72">
        <f t="shared" si="3"/>
        <v>45</v>
      </c>
      <c r="AD23" s="73">
        <v>45</v>
      </c>
      <c r="AE23" s="75">
        <v>19</v>
      </c>
    </row>
    <row r="24" spans="1:31" ht="21.6" thickBot="1" x14ac:dyDescent="0.4">
      <c r="A24" s="1">
        <v>20</v>
      </c>
      <c r="B24" s="2">
        <f t="shared" si="2"/>
        <v>43</v>
      </c>
      <c r="C24" s="25" t="s">
        <v>37</v>
      </c>
      <c r="D24" s="4">
        <v>2010</v>
      </c>
      <c r="E24" s="26" t="s">
        <v>83</v>
      </c>
      <c r="F24" s="6">
        <v>30</v>
      </c>
      <c r="G24" s="6">
        <v>0</v>
      </c>
      <c r="H24" s="7">
        <v>23</v>
      </c>
      <c r="I24" s="7">
        <v>0</v>
      </c>
      <c r="J24" s="8">
        <v>0</v>
      </c>
      <c r="K24" s="8">
        <v>0</v>
      </c>
      <c r="L24" s="9">
        <v>15</v>
      </c>
      <c r="M24" s="9">
        <v>6</v>
      </c>
      <c r="N24" s="10">
        <v>14</v>
      </c>
      <c r="O24" s="10">
        <v>7</v>
      </c>
      <c r="P24" s="11">
        <v>31</v>
      </c>
      <c r="Q24" s="11">
        <v>0</v>
      </c>
      <c r="R24" s="12">
        <v>11</v>
      </c>
      <c r="S24" s="12">
        <v>10</v>
      </c>
      <c r="T24" s="7">
        <v>14</v>
      </c>
      <c r="U24" s="7">
        <v>8</v>
      </c>
      <c r="V24" s="13">
        <v>14</v>
      </c>
      <c r="W24" s="13">
        <v>12</v>
      </c>
      <c r="X24" s="14" t="s">
        <v>38</v>
      </c>
      <c r="Y24" s="15">
        <v>0</v>
      </c>
      <c r="Z24" s="15">
        <v>0</v>
      </c>
      <c r="AA24" s="30"/>
      <c r="AB24" s="19"/>
      <c r="AC24" s="72">
        <f t="shared" si="3"/>
        <v>43</v>
      </c>
      <c r="AD24" s="73">
        <v>43</v>
      </c>
      <c r="AE24" s="75">
        <v>20</v>
      </c>
    </row>
    <row r="25" spans="1:31" ht="21.6" thickBot="1" x14ac:dyDescent="0.4">
      <c r="A25" s="1">
        <v>21</v>
      </c>
      <c r="B25" s="2">
        <f t="shared" si="2"/>
        <v>40</v>
      </c>
      <c r="C25" s="25" t="s">
        <v>34</v>
      </c>
      <c r="D25" s="4">
        <v>2013</v>
      </c>
      <c r="E25" s="26" t="s">
        <v>83</v>
      </c>
      <c r="F25" s="6">
        <v>18</v>
      </c>
      <c r="G25" s="6">
        <v>8</v>
      </c>
      <c r="H25" s="7">
        <v>15</v>
      </c>
      <c r="I25" s="7">
        <v>6</v>
      </c>
      <c r="J25" s="8">
        <v>0</v>
      </c>
      <c r="K25" s="8">
        <v>0</v>
      </c>
      <c r="L25" s="9">
        <v>0</v>
      </c>
      <c r="M25" s="9">
        <v>0</v>
      </c>
      <c r="N25" s="10">
        <v>0</v>
      </c>
      <c r="O25" s="10">
        <v>0</v>
      </c>
      <c r="P25" s="11">
        <v>11</v>
      </c>
      <c r="Q25" s="11">
        <v>14</v>
      </c>
      <c r="R25" s="12">
        <v>23</v>
      </c>
      <c r="S25" s="12">
        <v>0</v>
      </c>
      <c r="T25" s="7">
        <v>9</v>
      </c>
      <c r="U25" s="7">
        <v>12</v>
      </c>
      <c r="V25" s="13">
        <v>0</v>
      </c>
      <c r="W25" s="13">
        <v>0</v>
      </c>
      <c r="X25" s="14"/>
      <c r="Y25" s="15">
        <v>0</v>
      </c>
      <c r="Z25" s="15">
        <v>0</v>
      </c>
      <c r="AA25" s="18"/>
      <c r="AB25" s="19"/>
      <c r="AC25" s="72">
        <f t="shared" si="3"/>
        <v>40</v>
      </c>
      <c r="AD25" s="73">
        <v>40</v>
      </c>
      <c r="AE25" s="75">
        <v>21</v>
      </c>
    </row>
    <row r="26" spans="1:31" ht="21.6" thickBot="1" x14ac:dyDescent="0.4">
      <c r="A26" s="1">
        <v>22</v>
      </c>
      <c r="B26" s="2">
        <f t="shared" si="2"/>
        <v>39</v>
      </c>
      <c r="C26" s="3" t="s">
        <v>36</v>
      </c>
      <c r="D26" s="4">
        <v>2009</v>
      </c>
      <c r="E26" s="5" t="s">
        <v>1</v>
      </c>
      <c r="F26" s="6">
        <v>0</v>
      </c>
      <c r="G26" s="6">
        <v>0</v>
      </c>
      <c r="H26" s="7">
        <v>0</v>
      </c>
      <c r="I26" s="7">
        <v>0</v>
      </c>
      <c r="J26" s="8">
        <v>0</v>
      </c>
      <c r="K26" s="8">
        <v>0</v>
      </c>
      <c r="L26" s="9">
        <v>9</v>
      </c>
      <c r="M26" s="9">
        <v>12</v>
      </c>
      <c r="N26" s="10">
        <v>10</v>
      </c>
      <c r="O26" s="10">
        <v>11</v>
      </c>
      <c r="P26" s="11">
        <v>28</v>
      </c>
      <c r="Q26" s="11">
        <v>0</v>
      </c>
      <c r="R26" s="12">
        <v>22</v>
      </c>
      <c r="S26" s="12">
        <v>0</v>
      </c>
      <c r="T26" s="7">
        <v>5</v>
      </c>
      <c r="U26" s="7">
        <v>16</v>
      </c>
      <c r="V26" s="13">
        <v>0</v>
      </c>
      <c r="W26" s="13">
        <v>0</v>
      </c>
      <c r="X26" s="14"/>
      <c r="Y26" s="15">
        <v>0</v>
      </c>
      <c r="Z26" s="15">
        <v>0</v>
      </c>
      <c r="AA26" s="30"/>
      <c r="AB26" s="19"/>
      <c r="AC26" s="72">
        <f t="shared" si="3"/>
        <v>39</v>
      </c>
      <c r="AD26" s="73">
        <v>39</v>
      </c>
      <c r="AE26" s="75">
        <v>22</v>
      </c>
    </row>
    <row r="27" spans="1:31" ht="21.6" thickBot="1" x14ac:dyDescent="0.4">
      <c r="A27" s="1">
        <v>23</v>
      </c>
      <c r="B27" s="2">
        <f t="shared" si="2"/>
        <v>25</v>
      </c>
      <c r="C27" s="3" t="s">
        <v>35</v>
      </c>
      <c r="D27" s="28"/>
      <c r="E27" s="29" t="s">
        <v>33</v>
      </c>
      <c r="F27" s="6">
        <v>0</v>
      </c>
      <c r="G27" s="6">
        <v>0</v>
      </c>
      <c r="H27" s="7">
        <v>0</v>
      </c>
      <c r="I27" s="7">
        <v>0</v>
      </c>
      <c r="J27" s="8">
        <v>0</v>
      </c>
      <c r="K27" s="8">
        <v>0</v>
      </c>
      <c r="L27" s="9">
        <v>0</v>
      </c>
      <c r="M27" s="9">
        <v>0</v>
      </c>
      <c r="N27" s="10">
        <v>0</v>
      </c>
      <c r="O27" s="10">
        <v>0</v>
      </c>
      <c r="P27" s="11">
        <v>17</v>
      </c>
      <c r="Q27" s="11">
        <v>9</v>
      </c>
      <c r="R27" s="12">
        <v>5</v>
      </c>
      <c r="S27" s="12">
        <v>16</v>
      </c>
      <c r="T27" s="7">
        <v>0</v>
      </c>
      <c r="U27" s="7">
        <v>0</v>
      </c>
      <c r="V27" s="13">
        <v>0</v>
      </c>
      <c r="W27" s="13">
        <v>0</v>
      </c>
      <c r="X27" s="14"/>
      <c r="Y27" s="15">
        <v>0</v>
      </c>
      <c r="Z27" s="15">
        <v>0</v>
      </c>
      <c r="AA27" s="30"/>
      <c r="AB27" s="19"/>
      <c r="AC27" s="72">
        <f t="shared" si="3"/>
        <v>25</v>
      </c>
      <c r="AD27" s="73">
        <v>25</v>
      </c>
      <c r="AE27" s="75">
        <v>23</v>
      </c>
    </row>
    <row r="28" spans="1:31" ht="21.6" thickBot="1" x14ac:dyDescent="0.4">
      <c r="A28" s="1">
        <v>24</v>
      </c>
      <c r="B28" s="2">
        <f t="shared" si="2"/>
        <v>16</v>
      </c>
      <c r="C28" s="3" t="s">
        <v>39</v>
      </c>
      <c r="D28" s="4">
        <v>2012</v>
      </c>
      <c r="E28" s="24" t="s">
        <v>17</v>
      </c>
      <c r="F28" s="6">
        <v>24</v>
      </c>
      <c r="G28" s="6">
        <v>2</v>
      </c>
      <c r="H28" s="7">
        <v>12</v>
      </c>
      <c r="I28" s="7">
        <v>9</v>
      </c>
      <c r="J28" s="8">
        <v>0</v>
      </c>
      <c r="K28" s="8">
        <v>0</v>
      </c>
      <c r="L28" s="9">
        <v>23</v>
      </c>
      <c r="M28" s="9">
        <v>0</v>
      </c>
      <c r="N28" s="10">
        <v>0</v>
      </c>
      <c r="O28" s="10">
        <v>0</v>
      </c>
      <c r="P28" s="11">
        <v>21</v>
      </c>
      <c r="Q28" s="11">
        <v>5</v>
      </c>
      <c r="R28" s="12">
        <v>0</v>
      </c>
      <c r="S28" s="12">
        <v>0</v>
      </c>
      <c r="T28" s="7">
        <v>0</v>
      </c>
      <c r="U28" s="7">
        <v>0</v>
      </c>
      <c r="V28" s="13">
        <v>0</v>
      </c>
      <c r="W28" s="13">
        <v>0</v>
      </c>
      <c r="X28" s="14"/>
      <c r="Y28" s="15">
        <v>0</v>
      </c>
      <c r="Z28" s="15">
        <v>0</v>
      </c>
      <c r="AA28" s="30"/>
      <c r="AB28" s="19"/>
      <c r="AC28" s="72">
        <v>16</v>
      </c>
      <c r="AD28" s="73">
        <v>16</v>
      </c>
      <c r="AE28" s="75">
        <v>24</v>
      </c>
    </row>
    <row r="29" spans="1:31" ht="21.6" thickBot="1" x14ac:dyDescent="0.4">
      <c r="A29" s="1">
        <v>25</v>
      </c>
      <c r="B29" s="2">
        <f t="shared" si="2"/>
        <v>15</v>
      </c>
      <c r="C29" s="3" t="s">
        <v>40</v>
      </c>
      <c r="D29" s="4"/>
      <c r="E29" s="20" t="s">
        <v>41</v>
      </c>
      <c r="F29" s="6">
        <v>11</v>
      </c>
      <c r="G29" s="6">
        <v>15</v>
      </c>
      <c r="H29" s="7">
        <v>26</v>
      </c>
      <c r="I29" s="7">
        <v>0</v>
      </c>
      <c r="J29" s="8">
        <v>0</v>
      </c>
      <c r="K29" s="8">
        <v>0</v>
      </c>
      <c r="L29" s="9">
        <v>0</v>
      </c>
      <c r="M29" s="9">
        <v>0</v>
      </c>
      <c r="N29" s="10">
        <v>0</v>
      </c>
      <c r="O29" s="10">
        <v>0</v>
      </c>
      <c r="P29" s="11">
        <v>0</v>
      </c>
      <c r="Q29" s="11">
        <v>0</v>
      </c>
      <c r="R29" s="12">
        <v>0</v>
      </c>
      <c r="S29" s="12">
        <v>0</v>
      </c>
      <c r="T29" s="7">
        <v>0</v>
      </c>
      <c r="U29" s="7">
        <v>0</v>
      </c>
      <c r="V29" s="13">
        <v>0</v>
      </c>
      <c r="W29" s="13">
        <v>0</v>
      </c>
      <c r="X29" s="14"/>
      <c r="Y29" s="15">
        <v>0</v>
      </c>
      <c r="Z29" s="15">
        <v>0</v>
      </c>
      <c r="AA29" s="30"/>
      <c r="AB29" s="19"/>
      <c r="AC29" s="72">
        <f t="shared" ref="AC29:AC47" si="4">G29+I29+K29+M29+O29+Q29+S29+U29+W29+Z29</f>
        <v>15</v>
      </c>
      <c r="AD29" s="73">
        <v>15</v>
      </c>
      <c r="AE29" s="75">
        <v>25</v>
      </c>
    </row>
    <row r="30" spans="1:31" ht="21.6" thickBot="1" x14ac:dyDescent="0.4">
      <c r="A30" s="1">
        <v>26</v>
      </c>
      <c r="B30" s="2">
        <f t="shared" si="2"/>
        <v>15</v>
      </c>
      <c r="C30" s="3" t="s">
        <v>42</v>
      </c>
      <c r="D30" s="4">
        <v>2008</v>
      </c>
      <c r="E30" s="27" t="s">
        <v>17</v>
      </c>
      <c r="F30" s="6">
        <v>21</v>
      </c>
      <c r="G30" s="6">
        <v>5</v>
      </c>
      <c r="H30" s="7">
        <v>22</v>
      </c>
      <c r="I30" s="7">
        <v>0</v>
      </c>
      <c r="J30" s="8">
        <v>0</v>
      </c>
      <c r="K30" s="8">
        <v>0</v>
      </c>
      <c r="L30" s="9">
        <v>21</v>
      </c>
      <c r="M30" s="9">
        <v>0</v>
      </c>
      <c r="N30" s="10">
        <v>0</v>
      </c>
      <c r="O30" s="10">
        <v>0</v>
      </c>
      <c r="P30" s="11">
        <v>16</v>
      </c>
      <c r="Q30" s="11">
        <v>10</v>
      </c>
      <c r="R30" s="12">
        <v>0</v>
      </c>
      <c r="S30" s="12">
        <v>0</v>
      </c>
      <c r="T30" s="7">
        <v>0</v>
      </c>
      <c r="U30" s="7">
        <v>0</v>
      </c>
      <c r="V30" s="13">
        <v>0</v>
      </c>
      <c r="W30" s="13">
        <v>0</v>
      </c>
      <c r="X30" s="14"/>
      <c r="Y30" s="15">
        <v>0</v>
      </c>
      <c r="Z30" s="15">
        <v>0</v>
      </c>
      <c r="AA30" s="30"/>
      <c r="AB30" s="19"/>
      <c r="AC30" s="72">
        <f t="shared" si="4"/>
        <v>15</v>
      </c>
      <c r="AD30" s="73">
        <v>15</v>
      </c>
      <c r="AE30" s="75">
        <v>26</v>
      </c>
    </row>
    <row r="31" spans="1:31" ht="21.6" thickBot="1" x14ac:dyDescent="0.4">
      <c r="A31" s="1">
        <v>27</v>
      </c>
      <c r="B31" s="2">
        <f t="shared" si="2"/>
        <v>11</v>
      </c>
      <c r="C31" s="25" t="s">
        <v>44</v>
      </c>
      <c r="D31" s="28">
        <v>2011</v>
      </c>
      <c r="E31" s="69" t="s">
        <v>14</v>
      </c>
      <c r="F31" s="6">
        <v>0</v>
      </c>
      <c r="G31" s="6">
        <v>0</v>
      </c>
      <c r="H31" s="7">
        <v>0</v>
      </c>
      <c r="I31" s="7">
        <v>0</v>
      </c>
      <c r="J31" s="8">
        <v>0</v>
      </c>
      <c r="K31" s="8">
        <v>0</v>
      </c>
      <c r="L31" s="9">
        <v>0</v>
      </c>
      <c r="M31" s="9">
        <v>0</v>
      </c>
      <c r="N31" s="10">
        <v>0</v>
      </c>
      <c r="O31" s="10">
        <v>0</v>
      </c>
      <c r="P31" s="11">
        <v>0</v>
      </c>
      <c r="Q31" s="11">
        <v>0</v>
      </c>
      <c r="R31" s="12">
        <v>12</v>
      </c>
      <c r="S31" s="12">
        <v>9</v>
      </c>
      <c r="T31" s="7">
        <v>19</v>
      </c>
      <c r="U31" s="7">
        <v>2</v>
      </c>
      <c r="V31" s="13">
        <v>0</v>
      </c>
      <c r="W31" s="13">
        <v>0</v>
      </c>
      <c r="X31" s="14"/>
      <c r="Y31" s="15">
        <v>0</v>
      </c>
      <c r="Z31" s="15">
        <v>0</v>
      </c>
      <c r="AA31" s="30"/>
      <c r="AB31" s="19"/>
      <c r="AC31" s="72">
        <f t="shared" si="4"/>
        <v>11</v>
      </c>
      <c r="AD31" s="73">
        <v>11</v>
      </c>
      <c r="AE31" s="75">
        <v>27</v>
      </c>
    </row>
    <row r="32" spans="1:31" ht="21.6" thickBot="1" x14ac:dyDescent="0.4">
      <c r="A32" s="1">
        <v>28</v>
      </c>
      <c r="B32" s="2">
        <f t="shared" si="2"/>
        <v>9</v>
      </c>
      <c r="C32" s="3" t="s">
        <v>43</v>
      </c>
      <c r="D32" s="4"/>
      <c r="E32" s="20" t="s">
        <v>41</v>
      </c>
      <c r="F32" s="6">
        <v>19</v>
      </c>
      <c r="G32" s="6">
        <v>7</v>
      </c>
      <c r="H32" s="7">
        <v>19</v>
      </c>
      <c r="I32" s="7">
        <v>2</v>
      </c>
      <c r="J32" s="8">
        <v>0</v>
      </c>
      <c r="K32" s="8">
        <v>0</v>
      </c>
      <c r="L32" s="9">
        <v>0</v>
      </c>
      <c r="M32" s="9">
        <v>0</v>
      </c>
      <c r="N32" s="10">
        <v>0</v>
      </c>
      <c r="O32" s="10">
        <v>0</v>
      </c>
      <c r="P32" s="11">
        <v>0</v>
      </c>
      <c r="Q32" s="11">
        <v>0</v>
      </c>
      <c r="R32" s="12">
        <v>0</v>
      </c>
      <c r="S32" s="12">
        <v>0</v>
      </c>
      <c r="T32" s="7">
        <v>0</v>
      </c>
      <c r="U32" s="7">
        <v>0</v>
      </c>
      <c r="V32" s="13">
        <v>0</v>
      </c>
      <c r="W32" s="13">
        <v>0</v>
      </c>
      <c r="X32" s="14"/>
      <c r="Y32" s="15">
        <v>0</v>
      </c>
      <c r="Z32" s="15">
        <v>0</v>
      </c>
      <c r="AA32" s="30"/>
      <c r="AB32" s="19"/>
      <c r="AC32" s="72">
        <f t="shared" si="4"/>
        <v>9</v>
      </c>
      <c r="AD32" s="73">
        <v>9</v>
      </c>
      <c r="AE32" s="75">
        <v>28</v>
      </c>
    </row>
    <row r="33" spans="1:31" ht="21.6" thickBot="1" x14ac:dyDescent="0.4">
      <c r="A33" s="1">
        <v>29</v>
      </c>
      <c r="B33" s="2">
        <f t="shared" si="2"/>
        <v>7</v>
      </c>
      <c r="C33" s="3" t="s">
        <v>45</v>
      </c>
      <c r="D33" s="4"/>
      <c r="E33" s="21" t="s">
        <v>10</v>
      </c>
      <c r="F33" s="6">
        <v>0</v>
      </c>
      <c r="G33" s="6">
        <v>0</v>
      </c>
      <c r="H33" s="7">
        <v>0</v>
      </c>
      <c r="I33" s="7">
        <v>0</v>
      </c>
      <c r="J33" s="8">
        <v>0</v>
      </c>
      <c r="K33" s="8">
        <v>0</v>
      </c>
      <c r="L33" s="9">
        <v>14</v>
      </c>
      <c r="M33" s="9">
        <v>7</v>
      </c>
      <c r="N33" s="10">
        <v>0</v>
      </c>
      <c r="O33" s="10">
        <v>0</v>
      </c>
      <c r="P33" s="11">
        <v>0</v>
      </c>
      <c r="Q33" s="11">
        <v>0</v>
      </c>
      <c r="R33" s="12">
        <v>0</v>
      </c>
      <c r="S33" s="12">
        <v>0</v>
      </c>
      <c r="T33" s="7">
        <v>0</v>
      </c>
      <c r="U33" s="7">
        <v>0</v>
      </c>
      <c r="V33" s="13">
        <v>0</v>
      </c>
      <c r="W33" s="13">
        <v>0</v>
      </c>
      <c r="X33" s="14"/>
      <c r="Y33" s="15">
        <v>0</v>
      </c>
      <c r="Z33" s="15">
        <v>0</v>
      </c>
      <c r="AA33" s="30"/>
      <c r="AB33" s="19"/>
      <c r="AC33" s="72">
        <f t="shared" si="4"/>
        <v>7</v>
      </c>
      <c r="AD33" s="73">
        <v>7</v>
      </c>
      <c r="AE33" s="75">
        <v>29</v>
      </c>
    </row>
    <row r="34" spans="1:31" ht="21.6" thickBot="1" x14ac:dyDescent="0.4">
      <c r="A34" s="1">
        <v>30</v>
      </c>
      <c r="B34" s="2">
        <f t="shared" si="2"/>
        <v>6</v>
      </c>
      <c r="C34" s="3" t="s">
        <v>46</v>
      </c>
      <c r="D34" s="28"/>
      <c r="E34" s="29" t="s">
        <v>33</v>
      </c>
      <c r="F34" s="6">
        <v>0</v>
      </c>
      <c r="G34" s="6">
        <v>0</v>
      </c>
      <c r="H34" s="7">
        <v>0</v>
      </c>
      <c r="I34" s="7">
        <v>0</v>
      </c>
      <c r="J34" s="8">
        <v>0</v>
      </c>
      <c r="K34" s="8">
        <v>0</v>
      </c>
      <c r="L34" s="9">
        <v>0</v>
      </c>
      <c r="M34" s="9">
        <v>0</v>
      </c>
      <c r="N34" s="10">
        <v>0</v>
      </c>
      <c r="O34" s="10">
        <v>0</v>
      </c>
      <c r="P34" s="11">
        <v>0</v>
      </c>
      <c r="Q34" s="11">
        <v>0</v>
      </c>
      <c r="R34" s="12">
        <v>15</v>
      </c>
      <c r="S34" s="12">
        <v>6</v>
      </c>
      <c r="T34" s="7">
        <v>0</v>
      </c>
      <c r="U34" s="7">
        <v>0</v>
      </c>
      <c r="V34" s="13">
        <v>0</v>
      </c>
      <c r="W34" s="13">
        <v>0</v>
      </c>
      <c r="X34" s="14"/>
      <c r="Y34" s="15">
        <v>0</v>
      </c>
      <c r="Z34" s="15">
        <v>0</v>
      </c>
      <c r="AA34" s="30"/>
      <c r="AB34" s="19"/>
      <c r="AC34" s="72">
        <f t="shared" si="4"/>
        <v>6</v>
      </c>
      <c r="AD34" s="73">
        <v>6</v>
      </c>
      <c r="AE34" s="75">
        <v>30</v>
      </c>
    </row>
    <row r="35" spans="1:31" ht="21.6" thickBot="1" x14ac:dyDescent="0.4">
      <c r="A35" s="1">
        <v>31</v>
      </c>
      <c r="B35" s="2">
        <f t="shared" si="2"/>
        <v>5</v>
      </c>
      <c r="C35" s="3" t="s">
        <v>47</v>
      </c>
      <c r="D35" s="4"/>
      <c r="E35" s="27" t="s">
        <v>17</v>
      </c>
      <c r="F35" s="6">
        <v>27</v>
      </c>
      <c r="G35" s="6">
        <v>0</v>
      </c>
      <c r="H35" s="7">
        <v>25</v>
      </c>
      <c r="I35" s="7">
        <v>0</v>
      </c>
      <c r="J35" s="8">
        <v>0</v>
      </c>
      <c r="K35" s="8">
        <v>0</v>
      </c>
      <c r="L35" s="9">
        <v>19</v>
      </c>
      <c r="M35" s="9">
        <v>2</v>
      </c>
      <c r="N35" s="10">
        <v>0</v>
      </c>
      <c r="O35" s="10">
        <v>0</v>
      </c>
      <c r="P35" s="11">
        <v>23</v>
      </c>
      <c r="Q35" s="11">
        <v>3</v>
      </c>
      <c r="R35" s="12">
        <v>0</v>
      </c>
      <c r="S35" s="12">
        <v>0</v>
      </c>
      <c r="T35" s="7">
        <v>0</v>
      </c>
      <c r="U35" s="7">
        <v>0</v>
      </c>
      <c r="V35" s="13">
        <v>0</v>
      </c>
      <c r="W35" s="13">
        <v>0</v>
      </c>
      <c r="X35" s="14"/>
      <c r="Y35" s="15">
        <v>0</v>
      </c>
      <c r="Z35" s="15">
        <v>0</v>
      </c>
      <c r="AA35" s="30"/>
      <c r="AB35" s="19"/>
      <c r="AC35" s="72">
        <f t="shared" si="4"/>
        <v>5</v>
      </c>
      <c r="AD35" s="73">
        <v>5</v>
      </c>
      <c r="AE35" s="75">
        <v>31</v>
      </c>
    </row>
    <row r="36" spans="1:31" ht="21.6" thickBot="1" x14ac:dyDescent="0.4">
      <c r="A36" s="1">
        <v>32</v>
      </c>
      <c r="B36" s="2">
        <f t="shared" si="2"/>
        <v>4</v>
      </c>
      <c r="C36" s="3" t="s">
        <v>48</v>
      </c>
      <c r="D36" s="28"/>
      <c r="E36" s="31" t="s">
        <v>49</v>
      </c>
      <c r="F36" s="6">
        <v>0</v>
      </c>
      <c r="G36" s="6">
        <v>0</v>
      </c>
      <c r="H36" s="7">
        <v>0</v>
      </c>
      <c r="I36" s="7">
        <v>0</v>
      </c>
      <c r="J36" s="8">
        <v>0</v>
      </c>
      <c r="K36" s="8">
        <v>0</v>
      </c>
      <c r="L36" s="9">
        <v>0</v>
      </c>
      <c r="M36" s="9">
        <v>0</v>
      </c>
      <c r="N36" s="10">
        <v>0</v>
      </c>
      <c r="O36" s="10">
        <v>0</v>
      </c>
      <c r="P36" s="11">
        <v>22</v>
      </c>
      <c r="Q36" s="11">
        <v>4</v>
      </c>
      <c r="R36" s="12">
        <v>0</v>
      </c>
      <c r="S36" s="12">
        <v>0</v>
      </c>
      <c r="T36" s="7">
        <v>0</v>
      </c>
      <c r="U36" s="7">
        <v>0</v>
      </c>
      <c r="V36" s="13">
        <v>0</v>
      </c>
      <c r="W36" s="13">
        <v>0</v>
      </c>
      <c r="X36" s="14"/>
      <c r="Y36" s="15">
        <v>0</v>
      </c>
      <c r="Z36" s="15">
        <v>0</v>
      </c>
      <c r="AA36" s="30"/>
      <c r="AB36" s="19"/>
      <c r="AC36" s="72">
        <f t="shared" si="4"/>
        <v>4</v>
      </c>
      <c r="AD36" s="73">
        <v>4</v>
      </c>
      <c r="AE36" s="75">
        <v>32</v>
      </c>
    </row>
    <row r="37" spans="1:31" ht="21.6" thickBot="1" x14ac:dyDescent="0.4">
      <c r="A37" s="1">
        <v>33</v>
      </c>
      <c r="B37" s="2">
        <f t="shared" si="2"/>
        <v>4</v>
      </c>
      <c r="C37" s="3" t="s">
        <v>50</v>
      </c>
      <c r="D37" s="28"/>
      <c r="E37" s="29" t="s">
        <v>33</v>
      </c>
      <c r="F37" s="6">
        <v>0</v>
      </c>
      <c r="G37" s="6">
        <v>0</v>
      </c>
      <c r="H37" s="7">
        <v>0</v>
      </c>
      <c r="I37" s="7">
        <v>0</v>
      </c>
      <c r="J37" s="8">
        <v>0</v>
      </c>
      <c r="K37" s="8">
        <v>0</v>
      </c>
      <c r="L37" s="9">
        <v>0</v>
      </c>
      <c r="M37" s="9">
        <v>0</v>
      </c>
      <c r="N37" s="10">
        <v>0</v>
      </c>
      <c r="O37" s="10">
        <v>0</v>
      </c>
      <c r="P37" s="11">
        <v>0</v>
      </c>
      <c r="Q37" s="11">
        <v>0</v>
      </c>
      <c r="R37" s="12">
        <v>17</v>
      </c>
      <c r="S37" s="12">
        <v>4</v>
      </c>
      <c r="T37" s="7">
        <v>0</v>
      </c>
      <c r="U37" s="7">
        <v>0</v>
      </c>
      <c r="V37" s="13">
        <v>0</v>
      </c>
      <c r="W37" s="13">
        <v>0</v>
      </c>
      <c r="X37" s="14"/>
      <c r="Y37" s="15">
        <v>0</v>
      </c>
      <c r="Z37" s="15">
        <v>0</v>
      </c>
      <c r="AA37" s="30"/>
      <c r="AB37" s="19"/>
      <c r="AC37" s="72">
        <f t="shared" si="4"/>
        <v>4</v>
      </c>
      <c r="AD37" s="73">
        <v>4</v>
      </c>
      <c r="AE37" s="75">
        <v>33</v>
      </c>
    </row>
    <row r="38" spans="1:31" ht="21.6" thickBot="1" x14ac:dyDescent="0.4">
      <c r="A38" s="1">
        <v>34</v>
      </c>
      <c r="B38" s="2">
        <v>0</v>
      </c>
      <c r="C38" s="3" t="s">
        <v>60</v>
      </c>
      <c r="D38" s="28"/>
      <c r="E38" s="31"/>
      <c r="F38" s="6">
        <v>0</v>
      </c>
      <c r="G38" s="6">
        <v>0</v>
      </c>
      <c r="H38" s="7">
        <v>0</v>
      </c>
      <c r="I38" s="7">
        <v>0</v>
      </c>
      <c r="J38" s="8">
        <v>0</v>
      </c>
      <c r="K38" s="8">
        <v>0</v>
      </c>
      <c r="L38" s="9">
        <v>0</v>
      </c>
      <c r="M38" s="9">
        <v>0</v>
      </c>
      <c r="N38" s="10">
        <v>0</v>
      </c>
      <c r="O38" s="10">
        <v>0</v>
      </c>
      <c r="P38" s="11">
        <v>0</v>
      </c>
      <c r="Q38" s="11">
        <v>0</v>
      </c>
      <c r="R38" s="12">
        <v>0</v>
      </c>
      <c r="S38" s="12">
        <v>0</v>
      </c>
      <c r="T38" s="7">
        <v>17</v>
      </c>
      <c r="U38" s="7">
        <v>4</v>
      </c>
      <c r="V38" s="13">
        <v>0</v>
      </c>
      <c r="W38" s="13">
        <v>0</v>
      </c>
      <c r="X38" s="14"/>
      <c r="Y38" s="15">
        <v>0</v>
      </c>
      <c r="Z38" s="15">
        <v>0</v>
      </c>
      <c r="AA38" s="30"/>
      <c r="AB38" s="19"/>
      <c r="AC38" s="72">
        <f t="shared" si="4"/>
        <v>4</v>
      </c>
      <c r="AD38" s="73">
        <v>4</v>
      </c>
      <c r="AE38" s="75">
        <v>34</v>
      </c>
    </row>
    <row r="39" spans="1:31" ht="21.6" thickBot="1" x14ac:dyDescent="0.4">
      <c r="A39" s="1">
        <v>35</v>
      </c>
      <c r="B39" s="2">
        <f t="shared" ref="B39:B46" si="5">AD39</f>
        <v>3</v>
      </c>
      <c r="C39" s="3" t="s">
        <v>51</v>
      </c>
      <c r="D39" s="4"/>
      <c r="E39" s="4" t="s">
        <v>52</v>
      </c>
      <c r="F39" s="6">
        <v>23</v>
      </c>
      <c r="G39" s="6">
        <v>3</v>
      </c>
      <c r="H39" s="7">
        <v>28</v>
      </c>
      <c r="I39" s="7">
        <v>0</v>
      </c>
      <c r="J39" s="8">
        <v>0</v>
      </c>
      <c r="K39" s="8">
        <v>0</v>
      </c>
      <c r="L39" s="9">
        <v>0</v>
      </c>
      <c r="M39" s="9">
        <v>0</v>
      </c>
      <c r="N39" s="10">
        <v>0</v>
      </c>
      <c r="O39" s="10">
        <v>0</v>
      </c>
      <c r="P39" s="11">
        <v>0</v>
      </c>
      <c r="Q39" s="11">
        <v>0</v>
      </c>
      <c r="R39" s="12">
        <v>0</v>
      </c>
      <c r="S39" s="12">
        <v>0</v>
      </c>
      <c r="T39" s="7">
        <v>0</v>
      </c>
      <c r="U39" s="7">
        <v>0</v>
      </c>
      <c r="V39" s="13">
        <v>0</v>
      </c>
      <c r="W39" s="13">
        <v>0</v>
      </c>
      <c r="X39" s="14"/>
      <c r="Y39" s="15">
        <v>0</v>
      </c>
      <c r="Z39" s="15">
        <v>0</v>
      </c>
      <c r="AA39" s="30"/>
      <c r="AB39" s="19"/>
      <c r="AC39" s="72">
        <f t="shared" si="4"/>
        <v>3</v>
      </c>
      <c r="AD39" s="73">
        <v>3</v>
      </c>
      <c r="AE39" s="75">
        <v>35</v>
      </c>
    </row>
    <row r="40" spans="1:31" ht="21.6" thickBot="1" x14ac:dyDescent="0.4">
      <c r="A40" s="1">
        <v>36</v>
      </c>
      <c r="B40" s="2">
        <f t="shared" si="5"/>
        <v>3</v>
      </c>
      <c r="C40" s="3" t="s">
        <v>53</v>
      </c>
      <c r="D40" s="4">
        <v>2010</v>
      </c>
      <c r="E40" s="27" t="s">
        <v>17</v>
      </c>
      <c r="F40" s="6">
        <v>28</v>
      </c>
      <c r="G40" s="6">
        <v>0</v>
      </c>
      <c r="H40" s="7">
        <v>18</v>
      </c>
      <c r="I40" s="7">
        <v>3</v>
      </c>
      <c r="J40" s="8">
        <v>0</v>
      </c>
      <c r="K40" s="8">
        <v>0</v>
      </c>
      <c r="L40" s="9">
        <v>24</v>
      </c>
      <c r="M40" s="9">
        <v>0</v>
      </c>
      <c r="N40" s="10">
        <v>0</v>
      </c>
      <c r="O40" s="10">
        <v>0</v>
      </c>
      <c r="P40" s="11">
        <v>32</v>
      </c>
      <c r="Q40" s="11">
        <v>0</v>
      </c>
      <c r="R40" s="12">
        <v>0</v>
      </c>
      <c r="S40" s="12">
        <v>0</v>
      </c>
      <c r="T40" s="7">
        <v>0</v>
      </c>
      <c r="U40" s="7">
        <v>0</v>
      </c>
      <c r="V40" s="13">
        <v>0</v>
      </c>
      <c r="W40" s="13">
        <v>0</v>
      </c>
      <c r="X40" s="14"/>
      <c r="Y40" s="15">
        <v>0</v>
      </c>
      <c r="Z40" s="15">
        <v>0</v>
      </c>
      <c r="AA40" s="30"/>
      <c r="AB40" s="19"/>
      <c r="AC40" s="72">
        <f t="shared" si="4"/>
        <v>3</v>
      </c>
      <c r="AD40" s="73">
        <v>3</v>
      </c>
      <c r="AE40" s="75">
        <v>36</v>
      </c>
    </row>
    <row r="41" spans="1:31" ht="21.6" thickBot="1" x14ac:dyDescent="0.4">
      <c r="A41" s="1">
        <v>37</v>
      </c>
      <c r="B41" s="2">
        <f t="shared" si="5"/>
        <v>2</v>
      </c>
      <c r="C41" s="3" t="s">
        <v>54</v>
      </c>
      <c r="D41" s="28"/>
      <c r="E41" s="31" t="s">
        <v>49</v>
      </c>
      <c r="F41" s="6">
        <v>0</v>
      </c>
      <c r="G41" s="6">
        <v>0</v>
      </c>
      <c r="H41" s="7">
        <v>0</v>
      </c>
      <c r="I41" s="7">
        <v>0</v>
      </c>
      <c r="J41" s="8">
        <v>0</v>
      </c>
      <c r="K41" s="8">
        <v>0</v>
      </c>
      <c r="L41" s="9">
        <v>0</v>
      </c>
      <c r="M41" s="9">
        <v>0</v>
      </c>
      <c r="N41" s="10">
        <v>0</v>
      </c>
      <c r="O41" s="10">
        <v>0</v>
      </c>
      <c r="P41" s="11">
        <v>24</v>
      </c>
      <c r="Q41" s="11">
        <v>2</v>
      </c>
      <c r="R41" s="12">
        <v>0</v>
      </c>
      <c r="S41" s="12">
        <v>0</v>
      </c>
      <c r="T41" s="7">
        <v>0</v>
      </c>
      <c r="U41" s="7">
        <v>0</v>
      </c>
      <c r="V41" s="13">
        <v>0</v>
      </c>
      <c r="W41" s="13">
        <v>0</v>
      </c>
      <c r="X41" s="14"/>
      <c r="Y41" s="15">
        <v>0</v>
      </c>
      <c r="Z41" s="15">
        <v>0</v>
      </c>
      <c r="AA41" s="30"/>
      <c r="AB41" s="19"/>
      <c r="AC41" s="72">
        <f t="shared" si="4"/>
        <v>2</v>
      </c>
      <c r="AD41" s="73">
        <v>2</v>
      </c>
      <c r="AE41" s="75">
        <v>37</v>
      </c>
    </row>
    <row r="42" spans="1:31" ht="21.6" thickBot="1" x14ac:dyDescent="0.4">
      <c r="A42" s="1">
        <v>38</v>
      </c>
      <c r="B42" s="2">
        <f t="shared" si="5"/>
        <v>1</v>
      </c>
      <c r="C42" s="3" t="s">
        <v>55</v>
      </c>
      <c r="D42" s="4"/>
      <c r="E42" s="20" t="s">
        <v>41</v>
      </c>
      <c r="F42" s="6">
        <v>25</v>
      </c>
      <c r="G42" s="6">
        <v>1</v>
      </c>
      <c r="H42" s="7">
        <v>0</v>
      </c>
      <c r="I42" s="7">
        <v>0</v>
      </c>
      <c r="J42" s="8">
        <v>0</v>
      </c>
      <c r="K42" s="8">
        <v>0</v>
      </c>
      <c r="L42" s="9">
        <v>0</v>
      </c>
      <c r="M42" s="9">
        <v>0</v>
      </c>
      <c r="N42" s="10">
        <v>0</v>
      </c>
      <c r="O42" s="10">
        <v>0</v>
      </c>
      <c r="P42" s="11">
        <v>27</v>
      </c>
      <c r="Q42" s="11">
        <v>0</v>
      </c>
      <c r="R42" s="12">
        <v>21</v>
      </c>
      <c r="S42" s="12">
        <v>0</v>
      </c>
      <c r="T42" s="7">
        <v>0</v>
      </c>
      <c r="U42" s="7">
        <v>0</v>
      </c>
      <c r="V42" s="13">
        <v>0</v>
      </c>
      <c r="W42" s="13">
        <v>0</v>
      </c>
      <c r="X42" s="14"/>
      <c r="Y42" s="15">
        <v>0</v>
      </c>
      <c r="Z42" s="15">
        <v>0</v>
      </c>
      <c r="AA42" s="30"/>
      <c r="AB42" s="19"/>
      <c r="AC42" s="72">
        <f t="shared" si="4"/>
        <v>1</v>
      </c>
      <c r="AD42" s="73">
        <v>1</v>
      </c>
      <c r="AE42" s="75">
        <v>38</v>
      </c>
    </row>
    <row r="43" spans="1:31" ht="21.6" thickBot="1" x14ac:dyDescent="0.4">
      <c r="A43" s="1">
        <v>39</v>
      </c>
      <c r="B43" s="2">
        <f t="shared" si="5"/>
        <v>1</v>
      </c>
      <c r="C43" s="3" t="s">
        <v>56</v>
      </c>
      <c r="D43" s="4"/>
      <c r="E43" s="5" t="s">
        <v>1</v>
      </c>
      <c r="F43" s="6">
        <v>0</v>
      </c>
      <c r="G43" s="6">
        <v>0</v>
      </c>
      <c r="H43" s="7">
        <v>0</v>
      </c>
      <c r="I43" s="7">
        <v>0</v>
      </c>
      <c r="J43" s="8">
        <v>0</v>
      </c>
      <c r="K43" s="8">
        <v>0</v>
      </c>
      <c r="L43" s="9">
        <v>20</v>
      </c>
      <c r="M43" s="9">
        <v>1</v>
      </c>
      <c r="N43" s="10">
        <v>0</v>
      </c>
      <c r="O43" s="10">
        <v>0</v>
      </c>
      <c r="P43" s="11">
        <v>0</v>
      </c>
      <c r="Q43" s="11">
        <v>0</v>
      </c>
      <c r="R43" s="12">
        <v>0</v>
      </c>
      <c r="S43" s="12">
        <v>0</v>
      </c>
      <c r="T43" s="7">
        <v>0</v>
      </c>
      <c r="U43" s="7">
        <v>0</v>
      </c>
      <c r="V43" s="13">
        <v>0</v>
      </c>
      <c r="W43" s="13">
        <v>0</v>
      </c>
      <c r="X43" s="14"/>
      <c r="Y43" s="15">
        <v>0</v>
      </c>
      <c r="Z43" s="15">
        <v>0</v>
      </c>
      <c r="AA43" s="30"/>
      <c r="AB43" s="19"/>
      <c r="AC43" s="72">
        <f t="shared" si="4"/>
        <v>1</v>
      </c>
      <c r="AD43" s="73">
        <v>1</v>
      </c>
      <c r="AE43" s="75">
        <v>39</v>
      </c>
    </row>
    <row r="44" spans="1:31" ht="21.6" thickBot="1" x14ac:dyDescent="0.4">
      <c r="A44" s="1">
        <v>40</v>
      </c>
      <c r="B44" s="2">
        <f t="shared" si="5"/>
        <v>1</v>
      </c>
      <c r="C44" s="25" t="s">
        <v>57</v>
      </c>
      <c r="D44" s="4"/>
      <c r="E44" s="5" t="s">
        <v>1</v>
      </c>
      <c r="F44" s="6">
        <v>29</v>
      </c>
      <c r="G44" s="6">
        <v>0</v>
      </c>
      <c r="H44" s="7">
        <v>27</v>
      </c>
      <c r="I44" s="7">
        <v>0</v>
      </c>
      <c r="J44" s="8">
        <v>0</v>
      </c>
      <c r="K44" s="8">
        <v>0</v>
      </c>
      <c r="L44" s="9">
        <v>0</v>
      </c>
      <c r="M44" s="9">
        <v>0</v>
      </c>
      <c r="N44" s="10">
        <v>0</v>
      </c>
      <c r="O44" s="10">
        <v>0</v>
      </c>
      <c r="P44" s="11">
        <v>25</v>
      </c>
      <c r="Q44" s="11">
        <v>1</v>
      </c>
      <c r="R44" s="12">
        <v>0</v>
      </c>
      <c r="S44" s="12">
        <v>0</v>
      </c>
      <c r="T44" s="7">
        <v>0</v>
      </c>
      <c r="U44" s="7">
        <v>0</v>
      </c>
      <c r="V44" s="13">
        <v>0</v>
      </c>
      <c r="W44" s="13">
        <v>0</v>
      </c>
      <c r="X44" s="14"/>
      <c r="Y44" s="15">
        <v>0</v>
      </c>
      <c r="Z44" s="15">
        <v>0</v>
      </c>
      <c r="AA44" s="30"/>
      <c r="AB44" s="19"/>
      <c r="AC44" s="72">
        <f t="shared" si="4"/>
        <v>1</v>
      </c>
      <c r="AD44" s="73">
        <v>1</v>
      </c>
      <c r="AE44" s="75">
        <v>40</v>
      </c>
    </row>
    <row r="45" spans="1:31" ht="18.600000000000001" thickBot="1" x14ac:dyDescent="0.4">
      <c r="A45" s="1">
        <v>41</v>
      </c>
      <c r="B45" s="2">
        <f t="shared" si="5"/>
        <v>1</v>
      </c>
      <c r="C45" s="32" t="s">
        <v>59</v>
      </c>
      <c r="D45" s="28"/>
      <c r="E45" s="31"/>
      <c r="F45" s="33">
        <v>0</v>
      </c>
      <c r="G45" s="33">
        <v>0</v>
      </c>
      <c r="H45" s="34">
        <v>0</v>
      </c>
      <c r="I45" s="34">
        <v>0</v>
      </c>
      <c r="J45" s="35">
        <v>0</v>
      </c>
      <c r="K45" s="35">
        <v>0</v>
      </c>
      <c r="L45" s="36">
        <v>0</v>
      </c>
      <c r="M45" s="36">
        <v>0</v>
      </c>
      <c r="N45" s="37">
        <v>0</v>
      </c>
      <c r="O45" s="37">
        <v>0</v>
      </c>
      <c r="P45" s="38">
        <v>0</v>
      </c>
      <c r="Q45" s="38">
        <v>0</v>
      </c>
      <c r="R45" s="39">
        <v>24</v>
      </c>
      <c r="S45" s="39">
        <v>0</v>
      </c>
      <c r="T45" s="34">
        <v>20</v>
      </c>
      <c r="U45" s="34">
        <v>1</v>
      </c>
      <c r="V45" s="40">
        <v>0</v>
      </c>
      <c r="W45" s="40">
        <v>0</v>
      </c>
      <c r="X45" s="41"/>
      <c r="Y45" s="15">
        <v>0</v>
      </c>
      <c r="Z45" s="15">
        <v>0</v>
      </c>
      <c r="AA45" s="30"/>
      <c r="AB45" s="19"/>
      <c r="AC45" s="72">
        <f t="shared" si="4"/>
        <v>1</v>
      </c>
      <c r="AD45" s="73">
        <v>1</v>
      </c>
      <c r="AE45" s="75">
        <v>41</v>
      </c>
    </row>
    <row r="46" spans="1:31" ht="21.6" thickBot="1" x14ac:dyDescent="0.4">
      <c r="A46" s="1">
        <v>42</v>
      </c>
      <c r="B46" s="66">
        <f t="shared" si="5"/>
        <v>0</v>
      </c>
      <c r="C46" s="42" t="s">
        <v>58</v>
      </c>
      <c r="D46" s="4"/>
      <c r="E46" s="20" t="s">
        <v>41</v>
      </c>
      <c r="F46" s="33">
        <v>26</v>
      </c>
      <c r="G46" s="33">
        <v>0</v>
      </c>
      <c r="H46" s="34">
        <v>0</v>
      </c>
      <c r="I46" s="34">
        <v>0</v>
      </c>
      <c r="J46" s="35">
        <v>0</v>
      </c>
      <c r="K46" s="35">
        <v>0</v>
      </c>
      <c r="L46" s="36">
        <v>0</v>
      </c>
      <c r="M46" s="36">
        <v>0</v>
      </c>
      <c r="N46" s="37">
        <v>0</v>
      </c>
      <c r="O46" s="37">
        <v>0</v>
      </c>
      <c r="P46" s="38">
        <v>0</v>
      </c>
      <c r="Q46" s="38">
        <v>0</v>
      </c>
      <c r="R46" s="39">
        <v>0</v>
      </c>
      <c r="S46" s="39">
        <v>0</v>
      </c>
      <c r="T46" s="34">
        <v>0</v>
      </c>
      <c r="U46" s="34">
        <v>0</v>
      </c>
      <c r="V46" s="40">
        <v>0</v>
      </c>
      <c r="W46" s="40">
        <v>0</v>
      </c>
      <c r="X46" s="41"/>
      <c r="Y46" s="15">
        <v>0</v>
      </c>
      <c r="Z46" s="15">
        <v>0</v>
      </c>
      <c r="AA46" s="30"/>
      <c r="AB46" s="19"/>
      <c r="AC46" s="72">
        <f t="shared" si="4"/>
        <v>0</v>
      </c>
      <c r="AD46" s="73">
        <v>0</v>
      </c>
      <c r="AE46" s="75">
        <v>42</v>
      </c>
    </row>
    <row r="47" spans="1:31" ht="21.6" thickBot="1" x14ac:dyDescent="0.4">
      <c r="A47" s="1">
        <v>43</v>
      </c>
      <c r="B47" s="66">
        <v>0</v>
      </c>
      <c r="C47" s="42" t="s">
        <v>61</v>
      </c>
      <c r="D47" s="28"/>
      <c r="E47" s="31"/>
      <c r="F47" s="33">
        <v>0</v>
      </c>
      <c r="G47" s="33">
        <v>0</v>
      </c>
      <c r="H47" s="34">
        <v>0</v>
      </c>
      <c r="I47" s="34">
        <v>0</v>
      </c>
      <c r="J47" s="35">
        <v>0</v>
      </c>
      <c r="K47" s="35">
        <v>0</v>
      </c>
      <c r="L47" s="36">
        <v>0</v>
      </c>
      <c r="M47" s="36">
        <v>0</v>
      </c>
      <c r="N47" s="37">
        <v>0</v>
      </c>
      <c r="O47" s="37">
        <v>0</v>
      </c>
      <c r="P47" s="38">
        <v>0</v>
      </c>
      <c r="Q47" s="38">
        <v>0</v>
      </c>
      <c r="R47" s="39">
        <v>0</v>
      </c>
      <c r="S47" s="39">
        <v>0</v>
      </c>
      <c r="T47" s="34">
        <v>21</v>
      </c>
      <c r="U47" s="43">
        <v>0</v>
      </c>
      <c r="V47" s="40">
        <v>0</v>
      </c>
      <c r="W47" s="40">
        <v>0</v>
      </c>
      <c r="X47" s="41"/>
      <c r="Y47" s="15">
        <v>0</v>
      </c>
      <c r="Z47" s="15">
        <v>0</v>
      </c>
      <c r="AA47" s="30"/>
      <c r="AB47" s="19"/>
      <c r="AC47" s="72">
        <f t="shared" si="4"/>
        <v>0</v>
      </c>
      <c r="AD47" s="73">
        <v>0</v>
      </c>
      <c r="AE47" s="75">
        <v>43</v>
      </c>
    </row>
  </sheetData>
  <sortState xmlns:xlrd2="http://schemas.microsoft.com/office/spreadsheetml/2017/richdata2" ref="A5:AD47">
    <sortCondition descending="1" ref="AD5:AD47"/>
  </sortState>
  <mergeCells count="16">
    <mergeCell ref="L1:M3"/>
    <mergeCell ref="A1:D3"/>
    <mergeCell ref="E1:E3"/>
    <mergeCell ref="F1:G3"/>
    <mergeCell ref="H1:I3"/>
    <mergeCell ref="J1:K3"/>
    <mergeCell ref="AC1:AC3"/>
    <mergeCell ref="AD1:AD3"/>
    <mergeCell ref="AE1:AE3"/>
    <mergeCell ref="AA4:AB4"/>
    <mergeCell ref="N1:O3"/>
    <mergeCell ref="P1:Q3"/>
    <mergeCell ref="R1:S3"/>
    <mergeCell ref="T1:U3"/>
    <mergeCell ref="V1:X3"/>
    <mergeCell ref="Y1:Z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Vlk</dc:creator>
  <cp:lastModifiedBy>Martin Vlk</cp:lastModifiedBy>
  <dcterms:created xsi:type="dcterms:W3CDTF">2023-11-18T18:16:47Z</dcterms:created>
  <dcterms:modified xsi:type="dcterms:W3CDTF">2023-11-19T07:55:47Z</dcterms:modified>
</cp:coreProperties>
</file>