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Forst\závodní přívlač\2022\výsledky\"/>
    </mc:Choice>
  </mc:AlternateContent>
  <xr:revisionPtr revIDLastSave="0" documentId="13_ncr:1_{DCD77CDB-9536-4F3A-BE3E-4F328F30B7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ůběžně" sheetId="4" r:id="rId1"/>
    <sheet name="Pozn.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4" l="1"/>
  <c r="E83" i="4"/>
  <c r="F53" i="4"/>
  <c r="G53" i="4"/>
  <c r="F86" i="4"/>
  <c r="G86" i="4"/>
  <c r="F97" i="4"/>
  <c r="G97" i="4"/>
  <c r="F112" i="4"/>
  <c r="G112" i="4"/>
  <c r="F45" i="4"/>
  <c r="G45" i="4"/>
  <c r="G5" i="4"/>
  <c r="F60" i="4"/>
  <c r="G60" i="4"/>
  <c r="F64" i="4"/>
  <c r="G64" i="4"/>
  <c r="F54" i="4"/>
  <c r="G54" i="4"/>
  <c r="F96" i="4"/>
  <c r="G96" i="4"/>
  <c r="F39" i="4"/>
  <c r="G39" i="4"/>
  <c r="F2" i="4"/>
  <c r="G2" i="4"/>
  <c r="F115" i="4"/>
  <c r="G115" i="4"/>
  <c r="F21" i="4"/>
  <c r="G21" i="4"/>
  <c r="F93" i="4"/>
  <c r="G93" i="4"/>
  <c r="F43" i="4"/>
  <c r="G43" i="4"/>
  <c r="F74" i="4"/>
  <c r="G74" i="4"/>
  <c r="F17" i="4"/>
  <c r="G17" i="4"/>
  <c r="F52" i="4"/>
  <c r="G52" i="4"/>
  <c r="F59" i="4"/>
  <c r="G59" i="4"/>
  <c r="F66" i="4"/>
  <c r="G66" i="4"/>
  <c r="F107" i="4"/>
  <c r="G107" i="4"/>
  <c r="F28" i="4"/>
  <c r="G28" i="4"/>
  <c r="F65" i="4"/>
  <c r="G65" i="4"/>
  <c r="F79" i="4"/>
  <c r="G79" i="4"/>
  <c r="F26" i="4"/>
  <c r="G26" i="4"/>
  <c r="F116" i="4"/>
  <c r="G116" i="4"/>
  <c r="F32" i="4"/>
  <c r="G32" i="4"/>
  <c r="F23" i="4"/>
  <c r="G23" i="4"/>
  <c r="F24" i="4"/>
  <c r="G24" i="4"/>
  <c r="F46" i="4"/>
  <c r="G46" i="4"/>
  <c r="F67" i="4"/>
  <c r="G67" i="4"/>
  <c r="F57" i="4"/>
  <c r="G57" i="4"/>
  <c r="F41" i="4"/>
  <c r="G41" i="4"/>
  <c r="F76" i="4"/>
  <c r="G76" i="4"/>
  <c r="F75" i="4"/>
  <c r="G75" i="4"/>
  <c r="F81" i="4"/>
  <c r="G81" i="4"/>
  <c r="F37" i="4"/>
  <c r="G37" i="4"/>
  <c r="F100" i="4"/>
  <c r="G100" i="4"/>
  <c r="F105" i="4"/>
  <c r="G105" i="4"/>
  <c r="F31" i="4"/>
  <c r="G31" i="4"/>
  <c r="F82" i="4"/>
  <c r="G82" i="4"/>
  <c r="F58" i="4"/>
  <c r="G58" i="4"/>
  <c r="F113" i="4"/>
  <c r="G113" i="4"/>
  <c r="F108" i="4"/>
  <c r="G108" i="4"/>
  <c r="F111" i="4" l="1"/>
  <c r="G111" i="4"/>
  <c r="F48" i="4"/>
  <c r="G48" i="4"/>
  <c r="F6" i="4"/>
  <c r="G6" i="4"/>
  <c r="F47" i="4"/>
  <c r="G47" i="4"/>
  <c r="F61" i="4"/>
  <c r="G61" i="4"/>
  <c r="F89" i="4"/>
  <c r="G89" i="4"/>
  <c r="F77" i="4"/>
  <c r="F29" i="4"/>
  <c r="G77" i="4"/>
  <c r="F14" i="4"/>
  <c r="F16" i="4"/>
  <c r="F12" i="4"/>
  <c r="F11" i="4"/>
  <c r="F104" i="4"/>
  <c r="F95" i="4"/>
  <c r="F40" i="4"/>
  <c r="F35" i="4"/>
  <c r="F91" i="4"/>
  <c r="F34" i="4"/>
  <c r="F15" i="4"/>
  <c r="F109" i="4"/>
  <c r="F42" i="4"/>
  <c r="F36" i="4"/>
  <c r="F5" i="4"/>
  <c r="F33" i="4"/>
  <c r="F88" i="4"/>
  <c r="F84" i="4"/>
  <c r="F69" i="4"/>
  <c r="F38" i="4"/>
  <c r="F44" i="4"/>
  <c r="F55" i="4"/>
  <c r="F114" i="4"/>
  <c r="F30" i="4"/>
  <c r="F51" i="4"/>
  <c r="F101" i="4"/>
  <c r="F9" i="4"/>
  <c r="F50" i="4"/>
  <c r="F72" i="4"/>
  <c r="G63" i="4"/>
  <c r="G78" i="4"/>
  <c r="G80" i="4"/>
  <c r="G83" i="4"/>
  <c r="G106" i="4"/>
  <c r="G14" i="4"/>
  <c r="G16" i="4"/>
  <c r="G12" i="4"/>
  <c r="G11" i="4"/>
  <c r="G104" i="4"/>
  <c r="G95" i="4"/>
  <c r="G40" i="4"/>
  <c r="G35" i="4"/>
  <c r="G91" i="4"/>
  <c r="G34" i="4"/>
  <c r="G15" i="4"/>
  <c r="G109" i="4"/>
  <c r="G42" i="4"/>
  <c r="G36" i="4"/>
  <c r="G33" i="4"/>
  <c r="G88" i="4"/>
  <c r="G84" i="4"/>
  <c r="G69" i="4"/>
  <c r="G38" i="4"/>
  <c r="G44" i="4"/>
  <c r="G55" i="4"/>
  <c r="G114" i="4"/>
  <c r="G30" i="4"/>
  <c r="G29" i="4"/>
  <c r="G51" i="4"/>
  <c r="G101" i="4"/>
  <c r="G9" i="4"/>
  <c r="G50" i="4"/>
  <c r="G72" i="4"/>
  <c r="F63" i="4"/>
  <c r="F78" i="4"/>
  <c r="F80" i="4"/>
  <c r="F83" i="4"/>
  <c r="F106" i="4"/>
  <c r="F8" i="4"/>
  <c r="G8" i="4"/>
  <c r="F10" i="4"/>
  <c r="G10" i="4"/>
  <c r="F73" i="4"/>
  <c r="G73" i="4"/>
  <c r="F103" i="4"/>
  <c r="G103" i="4"/>
  <c r="F22" i="4"/>
  <c r="G22" i="4"/>
  <c r="F68" i="4"/>
  <c r="G68" i="4"/>
  <c r="F56" i="4"/>
  <c r="G56" i="4"/>
  <c r="F92" i="4"/>
  <c r="G92" i="4"/>
  <c r="F99" i="4"/>
  <c r="G99" i="4"/>
  <c r="F27" i="4"/>
  <c r="G27" i="4"/>
  <c r="F110" i="4"/>
  <c r="G110" i="4"/>
  <c r="F20" i="4"/>
  <c r="G20" i="4"/>
  <c r="F70" i="4"/>
  <c r="G70" i="4"/>
  <c r="F90" i="4"/>
  <c r="G90" i="4"/>
  <c r="F85" i="4"/>
  <c r="G85" i="4"/>
  <c r="F18" i="4"/>
  <c r="G18" i="4"/>
  <c r="F19" i="4"/>
  <c r="G19" i="4"/>
  <c r="F13" i="4"/>
  <c r="G13" i="4"/>
  <c r="F62" i="4"/>
  <c r="G62" i="4"/>
  <c r="F98" i="4"/>
  <c r="G98" i="4"/>
  <c r="F94" i="4"/>
  <c r="G94" i="4"/>
  <c r="F3" i="4"/>
  <c r="G3" i="4"/>
  <c r="F71" i="4"/>
  <c r="G71" i="4"/>
  <c r="F87" i="4"/>
  <c r="G87" i="4"/>
  <c r="F102" i="4"/>
  <c r="G102" i="4"/>
  <c r="F4" i="4"/>
  <c r="G4" i="4"/>
  <c r="F25" i="4"/>
  <c r="G25" i="4"/>
  <c r="F49" i="4"/>
  <c r="G49" i="4"/>
  <c r="G7" i="4"/>
  <c r="F7" i="4"/>
</calcChain>
</file>

<file path=xl/sharedStrings.xml><?xml version="1.0" encoding="utf-8"?>
<sst xmlns="http://schemas.openxmlformats.org/spreadsheetml/2006/main" count="422" uniqueCount="202">
  <si>
    <t>Jméno závodníka</t>
  </si>
  <si>
    <t>Kraj</t>
  </si>
  <si>
    <t>Body
12 nejlepších závodů</t>
  </si>
  <si>
    <t>Body
součet všech závodů</t>
  </si>
  <si>
    <t>Extraliga - 1.závod</t>
  </si>
  <si>
    <t>Extraliga - 2. závod</t>
  </si>
  <si>
    <t>Extraliga - 3. závod</t>
  </si>
  <si>
    <t>Extraliga - 4. závod</t>
  </si>
  <si>
    <t>Extraliga - 5. závod</t>
  </si>
  <si>
    <t>Extraliga - 6. závod</t>
  </si>
  <si>
    <t>Extraliga - 7. závod</t>
  </si>
  <si>
    <t>Extraliga - 8. závod</t>
  </si>
  <si>
    <t>Extraliga - 9. závod</t>
  </si>
  <si>
    <t>Extraliga - 10 závod</t>
  </si>
  <si>
    <t>Extraliga - 11 závod</t>
  </si>
  <si>
    <t>Extraliga - 12.závod</t>
  </si>
  <si>
    <t>I.liga-1.závod</t>
  </si>
  <si>
    <t>I.liga-2.závod</t>
  </si>
  <si>
    <t>I.liga-3.závod</t>
  </si>
  <si>
    <t>I.liga-4.závod</t>
  </si>
  <si>
    <t>I.liga-5.závod</t>
  </si>
  <si>
    <t>I.liga-6.závod</t>
  </si>
  <si>
    <t>I.liga-7.závod</t>
  </si>
  <si>
    <t>I.liga-8.závod</t>
  </si>
  <si>
    <t>I.liga-9.závod</t>
  </si>
  <si>
    <t>I.liga-10.závod</t>
  </si>
  <si>
    <t>I.liga-11.závod</t>
  </si>
  <si>
    <t>I.liga-12.závod</t>
  </si>
  <si>
    <t xml:space="preserve">II.liga 1.závod </t>
  </si>
  <si>
    <t xml:space="preserve">II.liga 2.závod </t>
  </si>
  <si>
    <t xml:space="preserve">II.liga 3.závod </t>
  </si>
  <si>
    <t xml:space="preserve">II.liga 4.závod </t>
  </si>
  <si>
    <t xml:space="preserve">II.liga 5.závod </t>
  </si>
  <si>
    <t>II.liga 6.závod</t>
  </si>
  <si>
    <t xml:space="preserve">II.liga 7.závod </t>
  </si>
  <si>
    <t xml:space="preserve">II.liga 8.závod </t>
  </si>
  <si>
    <t xml:space="preserve">II.liga 9.závod </t>
  </si>
  <si>
    <t xml:space="preserve">II.liga 10.závod </t>
  </si>
  <si>
    <t xml:space="preserve">II.liga 11.závod </t>
  </si>
  <si>
    <t>II.liga 12.závod</t>
  </si>
  <si>
    <t xml:space="preserve">III.liga 1.závod </t>
  </si>
  <si>
    <t xml:space="preserve">III.liga 2.závod </t>
  </si>
  <si>
    <t xml:space="preserve">III.liga 3.závod </t>
  </si>
  <si>
    <t xml:space="preserve">III.liga 4.závod </t>
  </si>
  <si>
    <t xml:space="preserve">III.liga 5.závod </t>
  </si>
  <si>
    <t>III.liga 6.závod</t>
  </si>
  <si>
    <t xml:space="preserve">III.liga 7.závod </t>
  </si>
  <si>
    <t xml:space="preserve">III.liga 8.závod </t>
  </si>
  <si>
    <t xml:space="preserve">III.liga 9.závod </t>
  </si>
  <si>
    <t xml:space="preserve">III.liga 10.závod </t>
  </si>
  <si>
    <t xml:space="preserve">III.liga 11.závod </t>
  </si>
  <si>
    <t>III.liga 12.závod</t>
  </si>
  <si>
    <t>Centrální divize 1. závod</t>
  </si>
  <si>
    <t>Centrální divize 2. závod</t>
  </si>
  <si>
    <t>Centrální divize 3. závod</t>
  </si>
  <si>
    <t>Centrální divize 4. závod</t>
  </si>
  <si>
    <t>Krajské kolo 1.závod</t>
  </si>
  <si>
    <t>Krajské kolo 2.závod</t>
  </si>
  <si>
    <t>JM</t>
  </si>
  <si>
    <t>VČ</t>
  </si>
  <si>
    <t>Berka Marcel</t>
  </si>
  <si>
    <t>JČ</t>
  </si>
  <si>
    <t>StřČ</t>
  </si>
  <si>
    <t>Brůžek Pavel</t>
  </si>
  <si>
    <t>Čepelák Michal</t>
  </si>
  <si>
    <t>Čepelák Tomáš</t>
  </si>
  <si>
    <t>Doubrava Vladimír</t>
  </si>
  <si>
    <t>SM</t>
  </si>
  <si>
    <t>Foltýn Josef</t>
  </si>
  <si>
    <t>Foltýn Martin</t>
  </si>
  <si>
    <t>Forst Robert Ing.</t>
  </si>
  <si>
    <t>Frélich Karel</t>
  </si>
  <si>
    <t>Havel Ondřej</t>
  </si>
  <si>
    <t>Hlaváč Oto</t>
  </si>
  <si>
    <t>Kubín Lukáš</t>
  </si>
  <si>
    <t>Machálek Michal</t>
  </si>
  <si>
    <t>Měsíček Milan</t>
  </si>
  <si>
    <t>Navrátil Miroslav</t>
  </si>
  <si>
    <t>Němec Jan</t>
  </si>
  <si>
    <t>Němec Roman</t>
  </si>
  <si>
    <t>Nový Jan</t>
  </si>
  <si>
    <t>Roubínek David</t>
  </si>
  <si>
    <t>Seifried Jakub</t>
  </si>
  <si>
    <t>Slavík Matěj</t>
  </si>
  <si>
    <t>Svoboda Martin</t>
  </si>
  <si>
    <t>Šimota Jiří</t>
  </si>
  <si>
    <t>StČ</t>
  </si>
  <si>
    <t>Špáda Jiří</t>
  </si>
  <si>
    <t>Štěpánek Roman</t>
  </si>
  <si>
    <t>Tichý Tomáš Bc.</t>
  </si>
  <si>
    <t>Urban Jaroslav</t>
  </si>
  <si>
    <t>Vokál Pavel, Dr.</t>
  </si>
  <si>
    <t>1.</t>
  </si>
  <si>
    <t>seřazení v řádku nejlepší výsledky</t>
  </si>
  <si>
    <t>seřadit a filtrovat</t>
  </si>
  <si>
    <t>vlastní řazení</t>
  </si>
  <si>
    <t>možnost</t>
  </si>
  <si>
    <t>řazení zleva doprava</t>
  </si>
  <si>
    <t xml:space="preserve">od největšího </t>
  </si>
  <si>
    <t>2.</t>
  </si>
  <si>
    <t>žebříček</t>
  </si>
  <si>
    <t>dle 12 nej výsledků</t>
  </si>
  <si>
    <t>přidat úroveň</t>
  </si>
  <si>
    <t>dle počtu závodů</t>
  </si>
  <si>
    <t>dle nejlepšího 1. výsledku</t>
  </si>
  <si>
    <t>dle nejlepšího 2. výsledku</t>
  </si>
  <si>
    <t>dle nejlepšího 3. výsledku</t>
  </si>
  <si>
    <t>Odepsané body</t>
  </si>
  <si>
    <t>Registrační číslo</t>
  </si>
  <si>
    <t>A</t>
  </si>
  <si>
    <t>Registrace 2022</t>
  </si>
  <si>
    <t>Počet závodů</t>
  </si>
  <si>
    <t>Daneš Patrik</t>
  </si>
  <si>
    <t>Kovář Michal</t>
  </si>
  <si>
    <t>Michalík Radek</t>
  </si>
  <si>
    <t>Pernický Stanislav Ing.</t>
  </si>
  <si>
    <t>Píša Pavel</t>
  </si>
  <si>
    <t>Přibil Petr</t>
  </si>
  <si>
    <t>Venský Petr</t>
  </si>
  <si>
    <t>Praha</t>
  </si>
  <si>
    <t>Dvořák Jaroslav</t>
  </si>
  <si>
    <t>Filinger Karel</t>
  </si>
  <si>
    <t xml:space="preserve">Doležal Lukáš </t>
  </si>
  <si>
    <t xml:space="preserve">Doležal David </t>
  </si>
  <si>
    <t xml:space="preserve">Urban Michal </t>
  </si>
  <si>
    <t xml:space="preserve">Škeřík Jiří </t>
  </si>
  <si>
    <t xml:space="preserve">Kopřiva Jaroslav </t>
  </si>
  <si>
    <t xml:space="preserve">Kepr Tomáš </t>
  </si>
  <si>
    <t xml:space="preserve">Straka Jan </t>
  </si>
  <si>
    <t xml:space="preserve">Karšňák Radovan </t>
  </si>
  <si>
    <t xml:space="preserve">Fabera Petr </t>
  </si>
  <si>
    <t xml:space="preserve">Vojtíšek David </t>
  </si>
  <si>
    <t xml:space="preserve">Kozák Roman </t>
  </si>
  <si>
    <t xml:space="preserve">Klement Josef </t>
  </si>
  <si>
    <t xml:space="preserve">Budinka Oldřich </t>
  </si>
  <si>
    <t xml:space="preserve">Kareš Jan </t>
  </si>
  <si>
    <t xml:space="preserve">Schwarz Jiří </t>
  </si>
  <si>
    <t xml:space="preserve">Rotrockel Tomáš </t>
  </si>
  <si>
    <t xml:space="preserve">Nekvapil David </t>
  </si>
  <si>
    <t xml:space="preserve">Kohut Jan </t>
  </si>
  <si>
    <t xml:space="preserve">Kratochvíl Tomáš </t>
  </si>
  <si>
    <t xml:space="preserve">Lukeš Václav </t>
  </si>
  <si>
    <t xml:space="preserve">Zavoral Mirko </t>
  </si>
  <si>
    <t xml:space="preserve">Janoušek Michal </t>
  </si>
  <si>
    <t xml:space="preserve">Partyka Petr </t>
  </si>
  <si>
    <t xml:space="preserve">Hradečná Amálie </t>
  </si>
  <si>
    <t xml:space="preserve">Kučera Miroslav </t>
  </si>
  <si>
    <t>Tihelka Matěj</t>
  </si>
  <si>
    <t xml:space="preserve">Daněk Jan </t>
  </si>
  <si>
    <t xml:space="preserve">Kučera Jan </t>
  </si>
  <si>
    <t xml:space="preserve">Nikl Michal </t>
  </si>
  <si>
    <t>Vokřínek Dominik</t>
  </si>
  <si>
    <t>Kubíčová Jana</t>
  </si>
  <si>
    <t>Buršík Milan</t>
  </si>
  <si>
    <t>Kubíče Petr</t>
  </si>
  <si>
    <t>Menčík Tomáš</t>
  </si>
  <si>
    <t>Slavík Lukáš</t>
  </si>
  <si>
    <t>SČ</t>
  </si>
  <si>
    <t>Vojáček David</t>
  </si>
  <si>
    <t>Wojkowský Radek</t>
  </si>
  <si>
    <t>Marek Tomáš</t>
  </si>
  <si>
    <t>Prokop Josef</t>
  </si>
  <si>
    <t>Juza Martin</t>
  </si>
  <si>
    <t>Valeš Václav</t>
  </si>
  <si>
    <t>Šulc Milan</t>
  </si>
  <si>
    <t>Lipták Ondřej</t>
  </si>
  <si>
    <t>Šoltys Martin</t>
  </si>
  <si>
    <t>Kop Daniel</t>
  </si>
  <si>
    <t>Běhounek Michal</t>
  </si>
  <si>
    <t>Zíma Marek</t>
  </si>
  <si>
    <t>Franče Pavel</t>
  </si>
  <si>
    <t>Svoboda Tomáš</t>
  </si>
  <si>
    <t>Kratochvíl Dorian</t>
  </si>
  <si>
    <t>Pacholátko Richard</t>
  </si>
  <si>
    <t>Filko Jan</t>
  </si>
  <si>
    <t>Libjak Jan</t>
  </si>
  <si>
    <t>Martinů Jaroslav</t>
  </si>
  <si>
    <t>Musil Filip</t>
  </si>
  <si>
    <t>Horák Michal</t>
  </si>
  <si>
    <t>Motyčka Jan</t>
  </si>
  <si>
    <t>Pilný Jakub</t>
  </si>
  <si>
    <t>Havlíček Tomáš</t>
  </si>
  <si>
    <t>Gigal Martin</t>
  </si>
  <si>
    <t>Gigal Víťa</t>
  </si>
  <si>
    <t>Mareček Tomáš</t>
  </si>
  <si>
    <t>Pánek Pavel</t>
  </si>
  <si>
    <t>Pánek Jan</t>
  </si>
  <si>
    <t>Porhansl Jan</t>
  </si>
  <si>
    <t>Kletečka Pavel</t>
  </si>
  <si>
    <t>ZČ</t>
  </si>
  <si>
    <t>Zvolánek Miroslav</t>
  </si>
  <si>
    <t>Kamiš Stanislav</t>
  </si>
  <si>
    <t>Kropík Jaroslav</t>
  </si>
  <si>
    <t>Musilová Václava</t>
  </si>
  <si>
    <t>Vlažný Jiří</t>
  </si>
  <si>
    <t>Mařík Ondřej</t>
  </si>
  <si>
    <t>Miller Vladimír</t>
  </si>
  <si>
    <t>Krejča Tomáš</t>
  </si>
  <si>
    <t>Linhard Jan</t>
  </si>
  <si>
    <t>Řezač Martin</t>
  </si>
  <si>
    <t>Šoltysová Denisa</t>
  </si>
  <si>
    <t>Wachtl Hynek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</si>
</sst>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/>
    <xf numFmtId="0" fontId="6" fillId="0" borderId="1" xfId="0" applyFont="1" applyFill="1" applyBorder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0" fillId="0" borderId="1" xfId="0" applyBorder="1"/>
    <xf numFmtId="0" fontId="1" fillId="0" borderId="2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/>
    </xf>
    <xf numFmtId="0" fontId="3" fillId="4" borderId="4" xfId="0" applyFont="1" applyFill="1" applyBorder="1" applyAlignment="1">
      <alignment horizontal="center" vertical="center" textRotation="90"/>
    </xf>
    <xf numFmtId="0" fontId="3" fillId="4" borderId="6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3" fillId="5" borderId="4" xfId="0" applyFont="1" applyFill="1" applyBorder="1" applyAlignment="1">
      <alignment horizontal="center" vertical="center" textRotation="90"/>
    </xf>
    <xf numFmtId="0" fontId="3" fillId="5" borderId="5" xfId="0" applyFont="1" applyFill="1" applyBorder="1" applyAlignment="1">
      <alignment horizontal="center" vertical="center" textRotation="90"/>
    </xf>
    <xf numFmtId="0" fontId="3" fillId="6" borderId="2" xfId="0" applyFont="1" applyFill="1" applyBorder="1" applyAlignment="1">
      <alignment horizontal="center" vertical="center" textRotation="90"/>
    </xf>
    <xf numFmtId="0" fontId="3" fillId="6" borderId="4" xfId="0" applyFont="1" applyFill="1" applyBorder="1" applyAlignment="1">
      <alignment horizontal="center" vertical="center" textRotation="90"/>
    </xf>
    <xf numFmtId="0" fontId="3" fillId="6" borderId="6" xfId="0" applyFont="1" applyFill="1" applyBorder="1" applyAlignment="1">
      <alignment horizontal="center" vertical="center" textRotation="90"/>
    </xf>
    <xf numFmtId="0" fontId="3" fillId="7" borderId="2" xfId="0" applyFont="1" applyFill="1" applyBorder="1" applyAlignment="1">
      <alignment horizontal="center" vertical="center" textRotation="90"/>
    </xf>
    <xf numFmtId="0" fontId="3" fillId="7" borderId="4" xfId="0" applyFont="1" applyFill="1" applyBorder="1" applyAlignment="1">
      <alignment horizontal="center" vertical="center" textRotation="90"/>
    </xf>
    <xf numFmtId="0" fontId="3" fillId="7" borderId="6" xfId="0" applyFont="1" applyFill="1" applyBorder="1" applyAlignment="1">
      <alignment horizontal="center" vertical="center" textRotation="90"/>
    </xf>
    <xf numFmtId="0" fontId="3" fillId="8" borderId="7" xfId="0" applyFont="1" applyFill="1" applyBorder="1" applyAlignment="1">
      <alignment horizontal="center" vertical="center" textRotation="90"/>
    </xf>
    <xf numFmtId="0" fontId="3" fillId="8" borderId="4" xfId="0" applyFont="1" applyFill="1" applyBorder="1" applyAlignment="1">
      <alignment horizontal="center" vertical="center" textRotation="90"/>
    </xf>
    <xf numFmtId="0" fontId="3" fillId="8" borderId="5" xfId="0" applyFont="1" applyFill="1" applyBorder="1" applyAlignment="1">
      <alignment horizontal="center" vertical="center" textRotation="90"/>
    </xf>
    <xf numFmtId="0" fontId="3" fillId="5" borderId="7" xfId="0" applyFont="1" applyFill="1" applyBorder="1" applyAlignment="1">
      <alignment horizontal="center" vertical="center" textRotation="90"/>
    </xf>
    <xf numFmtId="0" fontId="3" fillId="9" borderId="8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/>
    <xf numFmtId="0" fontId="0" fillId="0" borderId="0" xfId="0" applyAlignment="1">
      <alignment horizontal="center"/>
    </xf>
    <xf numFmtId="0" fontId="4" fillId="0" borderId="1" xfId="1" applyFont="1" applyBorder="1" applyAlignment="1" applyProtection="1">
      <alignment horizontal="left" vertical="center"/>
      <protection locked="0"/>
    </xf>
    <xf numFmtId="0" fontId="4" fillId="0" borderId="1" xfId="1" applyFont="1" applyFill="1" applyBorder="1" applyAlignment="1" applyProtection="1">
      <alignment horizontal="left" vertical="center"/>
      <protection locked="0"/>
    </xf>
    <xf numFmtId="0" fontId="4" fillId="6" borderId="1" xfId="1" applyFont="1" applyFill="1" applyBorder="1" applyAlignment="1" applyProtection="1">
      <alignment horizontal="left" vertical="center"/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6" borderId="1" xfId="0" applyFill="1" applyBorder="1"/>
    <xf numFmtId="0" fontId="0" fillId="6" borderId="14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5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4" fillId="0" borderId="17" xfId="1" applyFont="1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6" borderId="9" xfId="0" applyFill="1" applyBorder="1"/>
  </cellXfs>
  <cellStyles count="2">
    <cellStyle name="Normální" xfId="0" builtinId="0"/>
    <cellStyle name="normální_liga - VZOR v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E0078-6143-41F4-A585-FA96DC6C4C0B}">
  <dimension ref="A1:BJ116"/>
  <sheetViews>
    <sheetView tabSelected="1" workbookViewId="0">
      <selection activeCell="Q116" sqref="Q116"/>
    </sheetView>
  </sheetViews>
  <sheetFormatPr defaultRowHeight="15" x14ac:dyDescent="0.25"/>
  <cols>
    <col min="1" max="1" width="20.140625" bestFit="1" customWidth="1"/>
    <col min="2" max="2" width="5" bestFit="1" customWidth="1"/>
    <col min="3" max="3" width="3.140625" style="39" bestFit="1" customWidth="1"/>
    <col min="4" max="4" width="5.85546875" style="39" bestFit="1" customWidth="1"/>
    <col min="5" max="5" width="5.42578125" style="39" bestFit="1" customWidth="1"/>
    <col min="6" max="6" width="5.42578125" bestFit="1" customWidth="1"/>
    <col min="7" max="7" width="3" bestFit="1" customWidth="1"/>
    <col min="8" max="40" width="3.28515625" customWidth="1"/>
    <col min="41" max="41" width="3.140625" bestFit="1" customWidth="1"/>
    <col min="42" max="62" width="3.28515625" customWidth="1"/>
  </cols>
  <sheetData>
    <row r="1" spans="1:62" ht="105" thickBot="1" x14ac:dyDescent="0.3">
      <c r="A1" s="12" t="s">
        <v>0</v>
      </c>
      <c r="B1" s="13" t="s">
        <v>108</v>
      </c>
      <c r="C1" s="13" t="s">
        <v>110</v>
      </c>
      <c r="D1" s="14" t="s">
        <v>1</v>
      </c>
      <c r="E1" s="15" t="s">
        <v>2</v>
      </c>
      <c r="F1" s="16" t="s">
        <v>3</v>
      </c>
      <c r="G1" s="13" t="s">
        <v>111</v>
      </c>
      <c r="H1" s="17" t="s">
        <v>4</v>
      </c>
      <c r="I1" s="18" t="s">
        <v>5</v>
      </c>
      <c r="J1" s="18" t="s">
        <v>6</v>
      </c>
      <c r="K1" s="18" t="s">
        <v>7</v>
      </c>
      <c r="L1" s="18" t="s">
        <v>8</v>
      </c>
      <c r="M1" s="18" t="s">
        <v>9</v>
      </c>
      <c r="N1" s="18" t="s">
        <v>10</v>
      </c>
      <c r="O1" s="18" t="s">
        <v>11</v>
      </c>
      <c r="P1" s="18" t="s">
        <v>12</v>
      </c>
      <c r="Q1" s="18" t="s">
        <v>13</v>
      </c>
      <c r="R1" s="18" t="s">
        <v>14</v>
      </c>
      <c r="S1" s="19" t="s">
        <v>15</v>
      </c>
      <c r="T1" s="20" t="s">
        <v>16</v>
      </c>
      <c r="U1" s="21" t="s">
        <v>17</v>
      </c>
      <c r="V1" s="21" t="s">
        <v>18</v>
      </c>
      <c r="W1" s="21" t="s">
        <v>19</v>
      </c>
      <c r="X1" s="21" t="s">
        <v>20</v>
      </c>
      <c r="Y1" s="21" t="s">
        <v>21</v>
      </c>
      <c r="Z1" s="21" t="s">
        <v>22</v>
      </c>
      <c r="AA1" s="21" t="s">
        <v>23</v>
      </c>
      <c r="AB1" s="21" t="s">
        <v>24</v>
      </c>
      <c r="AC1" s="21" t="s">
        <v>25</v>
      </c>
      <c r="AD1" s="21" t="s">
        <v>26</v>
      </c>
      <c r="AE1" s="22" t="s">
        <v>27</v>
      </c>
      <c r="AF1" s="23" t="s">
        <v>28</v>
      </c>
      <c r="AG1" s="24" t="s">
        <v>29</v>
      </c>
      <c r="AH1" s="24" t="s">
        <v>30</v>
      </c>
      <c r="AI1" s="24" t="s">
        <v>31</v>
      </c>
      <c r="AJ1" s="24" t="s">
        <v>32</v>
      </c>
      <c r="AK1" s="24" t="s">
        <v>33</v>
      </c>
      <c r="AL1" s="24" t="s">
        <v>34</v>
      </c>
      <c r="AM1" s="24" t="s">
        <v>35</v>
      </c>
      <c r="AN1" s="24" t="s">
        <v>36</v>
      </c>
      <c r="AO1" s="24" t="s">
        <v>37</v>
      </c>
      <c r="AP1" s="24" t="s">
        <v>38</v>
      </c>
      <c r="AQ1" s="25" t="s">
        <v>39</v>
      </c>
      <c r="AR1" s="26" t="s">
        <v>40</v>
      </c>
      <c r="AS1" s="27" t="s">
        <v>41</v>
      </c>
      <c r="AT1" s="27" t="s">
        <v>42</v>
      </c>
      <c r="AU1" s="27" t="s">
        <v>43</v>
      </c>
      <c r="AV1" s="27" t="s">
        <v>44</v>
      </c>
      <c r="AW1" s="27" t="s">
        <v>45</v>
      </c>
      <c r="AX1" s="27" t="s">
        <v>46</v>
      </c>
      <c r="AY1" s="27" t="s">
        <v>47</v>
      </c>
      <c r="AZ1" s="27" t="s">
        <v>48</v>
      </c>
      <c r="BA1" s="27" t="s">
        <v>49</v>
      </c>
      <c r="BB1" s="27" t="s">
        <v>50</v>
      </c>
      <c r="BC1" s="28" t="s">
        <v>51</v>
      </c>
      <c r="BD1" s="29" t="s">
        <v>52</v>
      </c>
      <c r="BE1" s="30" t="s">
        <v>53</v>
      </c>
      <c r="BF1" s="30" t="s">
        <v>54</v>
      </c>
      <c r="BG1" s="31" t="s">
        <v>55</v>
      </c>
      <c r="BH1" s="32" t="s">
        <v>56</v>
      </c>
      <c r="BI1" s="22" t="s">
        <v>57</v>
      </c>
      <c r="BJ1" s="33" t="s">
        <v>107</v>
      </c>
    </row>
    <row r="2" spans="1:62" x14ac:dyDescent="0.25">
      <c r="A2" s="40" t="s">
        <v>168</v>
      </c>
      <c r="B2" s="11">
        <v>3609</v>
      </c>
      <c r="C2" s="35" t="s">
        <v>109</v>
      </c>
      <c r="D2" s="35" t="s">
        <v>189</v>
      </c>
      <c r="E2" s="35"/>
      <c r="F2" s="34">
        <f>SUM(H2:BI2)</f>
        <v>84</v>
      </c>
      <c r="G2" s="4">
        <f>COUNTA(H2:BI2)</f>
        <v>4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>
        <v>17</v>
      </c>
      <c r="Y2" s="11">
        <v>15</v>
      </c>
      <c r="Z2" s="11">
        <v>19</v>
      </c>
      <c r="AA2" s="11">
        <v>33</v>
      </c>
      <c r="AB2" s="11"/>
      <c r="AC2" s="11"/>
      <c r="AD2" s="11"/>
      <c r="AE2" s="43"/>
      <c r="AF2" s="45"/>
      <c r="AG2" s="46"/>
      <c r="AH2" s="46"/>
      <c r="AI2" s="46"/>
      <c r="AJ2" s="46"/>
      <c r="AK2" s="46"/>
      <c r="AL2" s="46"/>
      <c r="AM2" s="50"/>
      <c r="AN2" s="46"/>
      <c r="AO2" s="46"/>
      <c r="AP2" s="46"/>
      <c r="AQ2" s="47"/>
      <c r="AR2" s="44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</row>
    <row r="3" spans="1:62" x14ac:dyDescent="0.25">
      <c r="A3" s="1" t="s">
        <v>60</v>
      </c>
      <c r="B3" s="11">
        <v>6911</v>
      </c>
      <c r="C3" s="2" t="s">
        <v>109</v>
      </c>
      <c r="D3" s="3" t="s">
        <v>59</v>
      </c>
      <c r="E3" s="35"/>
      <c r="F3" s="34">
        <f>SUM(H3:BI3)</f>
        <v>19</v>
      </c>
      <c r="G3" s="4">
        <f>COUNTA(H3:BI3)</f>
        <v>3</v>
      </c>
      <c r="H3" s="11"/>
      <c r="I3" s="11"/>
      <c r="J3" s="11">
        <v>19</v>
      </c>
      <c r="K3" s="11">
        <v>0</v>
      </c>
      <c r="L3" s="11"/>
      <c r="M3" s="11">
        <v>0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43"/>
      <c r="AF3" s="48"/>
      <c r="AG3" s="11"/>
      <c r="AH3" s="11"/>
      <c r="AI3" s="11"/>
      <c r="AJ3" s="11"/>
      <c r="AK3" s="11"/>
      <c r="AL3" s="11"/>
      <c r="AM3" s="43"/>
      <c r="AN3" s="11"/>
      <c r="AO3" s="11"/>
      <c r="AP3" s="11"/>
      <c r="AQ3" s="49"/>
      <c r="AR3" s="44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</row>
    <row r="4" spans="1:62" x14ac:dyDescent="0.25">
      <c r="A4" s="8" t="s">
        <v>63</v>
      </c>
      <c r="B4" s="11">
        <v>1770</v>
      </c>
      <c r="C4" s="10" t="s">
        <v>109</v>
      </c>
      <c r="D4" s="3" t="s">
        <v>59</v>
      </c>
      <c r="E4" s="35"/>
      <c r="F4" s="34">
        <f>SUM(H4:BI4)</f>
        <v>232</v>
      </c>
      <c r="G4" s="4">
        <f>COUNTA(H4:BI4)</f>
        <v>8</v>
      </c>
      <c r="H4" s="11">
        <v>29</v>
      </c>
      <c r="I4" s="11">
        <v>21</v>
      </c>
      <c r="J4" s="11">
        <v>39</v>
      </c>
      <c r="K4" s="11">
        <v>29</v>
      </c>
      <c r="L4" s="11">
        <v>33</v>
      </c>
      <c r="M4" s="11">
        <v>31</v>
      </c>
      <c r="N4" s="11">
        <v>33</v>
      </c>
      <c r="O4" s="11">
        <v>17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43"/>
      <c r="AF4" s="48"/>
      <c r="AG4" s="11"/>
      <c r="AH4" s="11"/>
      <c r="AI4" s="11"/>
      <c r="AJ4" s="11"/>
      <c r="AK4" s="11"/>
      <c r="AL4" s="11"/>
      <c r="AM4" s="43"/>
      <c r="AN4" s="11"/>
      <c r="AO4" s="11"/>
      <c r="AP4" s="11"/>
      <c r="AQ4" s="49"/>
      <c r="AR4" s="44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</row>
    <row r="5" spans="1:62" x14ac:dyDescent="0.25">
      <c r="A5" s="41" t="s">
        <v>134</v>
      </c>
      <c r="B5" s="11">
        <v>2400</v>
      </c>
      <c r="C5" s="35" t="s">
        <v>109</v>
      </c>
      <c r="D5" s="3" t="s">
        <v>61</v>
      </c>
      <c r="E5" s="35">
        <v>243</v>
      </c>
      <c r="F5" s="34">
        <f>SUM(H5:BI5)</f>
        <v>243</v>
      </c>
      <c r="G5" s="4">
        <f>COUNTA(H5:BI5)</f>
        <v>12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3"/>
      <c r="AF5" s="48">
        <v>21</v>
      </c>
      <c r="AG5" s="11">
        <v>19</v>
      </c>
      <c r="AH5" s="11">
        <v>27</v>
      </c>
      <c r="AI5" s="11">
        <v>15</v>
      </c>
      <c r="AJ5" s="11">
        <v>35</v>
      </c>
      <c r="AK5" s="11">
        <v>0</v>
      </c>
      <c r="AL5" s="11">
        <v>19</v>
      </c>
      <c r="AM5" s="43">
        <v>17</v>
      </c>
      <c r="AN5" s="11">
        <v>23</v>
      </c>
      <c r="AO5" s="11">
        <v>27</v>
      </c>
      <c r="AP5" s="11">
        <v>21</v>
      </c>
      <c r="AQ5" s="49">
        <v>19</v>
      </c>
      <c r="AR5" s="44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</row>
    <row r="6" spans="1:62" x14ac:dyDescent="0.25">
      <c r="A6" s="41" t="s">
        <v>153</v>
      </c>
      <c r="B6" s="11">
        <v>1718</v>
      </c>
      <c r="C6" s="35" t="s">
        <v>109</v>
      </c>
      <c r="D6" s="3" t="s">
        <v>157</v>
      </c>
      <c r="E6" s="35"/>
      <c r="F6" s="34">
        <f>SUM(H6:BI6)</f>
        <v>12</v>
      </c>
      <c r="G6" s="4">
        <f>COUNTA(H6:BI6)</f>
        <v>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43"/>
      <c r="AF6" s="48"/>
      <c r="AG6" s="11"/>
      <c r="AH6" s="11"/>
      <c r="AI6" s="11"/>
      <c r="AJ6" s="11"/>
      <c r="AK6" s="11"/>
      <c r="AL6" s="11"/>
      <c r="AM6" s="43"/>
      <c r="AN6" s="11"/>
      <c r="AO6" s="11"/>
      <c r="AP6" s="11"/>
      <c r="AQ6" s="49"/>
      <c r="AR6" s="44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>
        <v>4</v>
      </c>
      <c r="BI6" s="11">
        <v>8</v>
      </c>
      <c r="BJ6" s="11"/>
    </row>
    <row r="7" spans="1:62" x14ac:dyDescent="0.25">
      <c r="A7" s="8" t="s">
        <v>64</v>
      </c>
      <c r="B7" s="11">
        <v>676</v>
      </c>
      <c r="C7" s="10" t="s">
        <v>109</v>
      </c>
      <c r="D7" s="3" t="s">
        <v>59</v>
      </c>
      <c r="E7" s="35"/>
      <c r="F7" s="34">
        <f>SUM(H7:BI7)</f>
        <v>244</v>
      </c>
      <c r="G7" s="4">
        <f>COUNTA(H7:BI7)</f>
        <v>8</v>
      </c>
      <c r="H7" s="11">
        <v>35</v>
      </c>
      <c r="I7" s="11">
        <v>35</v>
      </c>
      <c r="J7" s="11">
        <v>37</v>
      </c>
      <c r="K7" s="11">
        <v>31</v>
      </c>
      <c r="L7" s="11">
        <v>27</v>
      </c>
      <c r="M7" s="11">
        <v>21</v>
      </c>
      <c r="N7" s="11">
        <v>39</v>
      </c>
      <c r="O7" s="11">
        <v>19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43"/>
      <c r="AF7" s="48"/>
      <c r="AG7" s="11"/>
      <c r="AH7" s="11"/>
      <c r="AI7" s="11"/>
      <c r="AJ7" s="11"/>
      <c r="AK7" s="11"/>
      <c r="AL7" s="11"/>
      <c r="AM7" s="43"/>
      <c r="AN7" s="11"/>
      <c r="AO7" s="11"/>
      <c r="AP7" s="11"/>
      <c r="AQ7" s="49"/>
      <c r="AR7" s="44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</row>
    <row r="8" spans="1:62" x14ac:dyDescent="0.25">
      <c r="A8" s="8" t="s">
        <v>65</v>
      </c>
      <c r="B8" s="11">
        <v>677</v>
      </c>
      <c r="C8" s="10" t="s">
        <v>109</v>
      </c>
      <c r="D8" s="3" t="s">
        <v>59</v>
      </c>
      <c r="E8" s="35"/>
      <c r="F8" s="34">
        <f>SUM(H8:BI8)</f>
        <v>173</v>
      </c>
      <c r="G8" s="4">
        <f>COUNTA(H8:BI8)</f>
        <v>8</v>
      </c>
      <c r="H8" s="11">
        <v>19</v>
      </c>
      <c r="I8" s="11">
        <v>0</v>
      </c>
      <c r="J8" s="11">
        <v>17</v>
      </c>
      <c r="K8" s="11">
        <v>29</v>
      </c>
      <c r="L8" s="11">
        <v>15</v>
      </c>
      <c r="M8" s="11">
        <v>39</v>
      </c>
      <c r="N8" s="11">
        <v>19</v>
      </c>
      <c r="O8" s="11">
        <v>35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43"/>
      <c r="AF8" s="48"/>
      <c r="AG8" s="11"/>
      <c r="AH8" s="11"/>
      <c r="AI8" s="11"/>
      <c r="AJ8" s="11"/>
      <c r="AK8" s="11"/>
      <c r="AL8" s="11"/>
      <c r="AM8" s="43"/>
      <c r="AN8" s="11"/>
      <c r="AO8" s="11"/>
      <c r="AP8" s="11"/>
      <c r="AQ8" s="49"/>
      <c r="AR8" s="44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1:62" x14ac:dyDescent="0.25">
      <c r="A9" s="40" t="s">
        <v>148</v>
      </c>
      <c r="B9" s="11">
        <v>1830</v>
      </c>
      <c r="C9" s="35" t="s">
        <v>109</v>
      </c>
      <c r="D9" s="3" t="s">
        <v>59</v>
      </c>
      <c r="E9" s="35"/>
      <c r="F9" s="34">
        <f>SUM(H9:BI9)</f>
        <v>96</v>
      </c>
      <c r="G9" s="4">
        <f>COUNTA(H9:BI9)</f>
        <v>4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43"/>
      <c r="AF9" s="48">
        <v>25</v>
      </c>
      <c r="AG9" s="11">
        <v>35</v>
      </c>
      <c r="AH9" s="11">
        <v>9</v>
      </c>
      <c r="AI9" s="11">
        <v>27</v>
      </c>
      <c r="AJ9" s="11"/>
      <c r="AK9" s="11"/>
      <c r="AL9" s="11"/>
      <c r="AM9" s="43"/>
      <c r="AN9" s="11"/>
      <c r="AO9" s="11"/>
      <c r="AP9" s="11"/>
      <c r="AQ9" s="49"/>
      <c r="AR9" s="44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1:62" x14ac:dyDescent="0.25">
      <c r="A10" s="40" t="s">
        <v>112</v>
      </c>
      <c r="B10" s="11">
        <v>7197</v>
      </c>
      <c r="C10" s="10" t="s">
        <v>109</v>
      </c>
      <c r="D10" s="3" t="s">
        <v>61</v>
      </c>
      <c r="E10" s="35"/>
      <c r="F10" s="34">
        <f>SUM(H10:BI10)</f>
        <v>171</v>
      </c>
      <c r="G10" s="4">
        <f>COUNTA(H10:BI10)</f>
        <v>8</v>
      </c>
      <c r="H10" s="11">
        <v>23</v>
      </c>
      <c r="I10" s="11">
        <v>23</v>
      </c>
      <c r="J10" s="11">
        <v>37</v>
      </c>
      <c r="K10" s="11">
        <v>17</v>
      </c>
      <c r="L10" s="11">
        <v>19</v>
      </c>
      <c r="M10" s="11">
        <v>0</v>
      </c>
      <c r="N10" s="11">
        <v>31</v>
      </c>
      <c r="O10" s="11">
        <v>21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43"/>
      <c r="AF10" s="48"/>
      <c r="AG10" s="11"/>
      <c r="AH10" s="11"/>
      <c r="AI10" s="11"/>
      <c r="AJ10" s="11"/>
      <c r="AK10" s="11"/>
      <c r="AL10" s="11"/>
      <c r="AM10" s="43"/>
      <c r="AN10" s="11"/>
      <c r="AO10" s="11"/>
      <c r="AP10" s="11"/>
      <c r="AQ10" s="49"/>
      <c r="AR10" s="44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1:62" x14ac:dyDescent="0.25">
      <c r="A11" s="40" t="s">
        <v>123</v>
      </c>
      <c r="B11" s="11">
        <v>3863</v>
      </c>
      <c r="C11" s="35" t="s">
        <v>109</v>
      </c>
      <c r="D11" s="3" t="s">
        <v>59</v>
      </c>
      <c r="E11" s="35"/>
      <c r="F11" s="34">
        <f>SUM(H11:BI11)</f>
        <v>217</v>
      </c>
      <c r="G11" s="4">
        <f>COUNTA(H11:BI11)</f>
        <v>12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43"/>
      <c r="AF11" s="48">
        <v>11</v>
      </c>
      <c r="AG11" s="11">
        <v>9</v>
      </c>
      <c r="AH11" s="11">
        <v>29</v>
      </c>
      <c r="AI11" s="11">
        <v>25</v>
      </c>
      <c r="AJ11" s="11">
        <v>27</v>
      </c>
      <c r="AK11" s="11">
        <v>0</v>
      </c>
      <c r="AL11" s="11">
        <v>35</v>
      </c>
      <c r="AM11" s="43">
        <v>25</v>
      </c>
      <c r="AN11" s="11">
        <v>15</v>
      </c>
      <c r="AO11" s="11">
        <v>13</v>
      </c>
      <c r="AP11" s="11">
        <v>15</v>
      </c>
      <c r="AQ11" s="49">
        <v>13</v>
      </c>
      <c r="AR11" s="44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1:62" x14ac:dyDescent="0.25">
      <c r="A12" s="40" t="s">
        <v>122</v>
      </c>
      <c r="B12" s="11">
        <v>1922</v>
      </c>
      <c r="C12" s="35" t="s">
        <v>109</v>
      </c>
      <c r="D12" s="3" t="s">
        <v>59</v>
      </c>
      <c r="E12" s="35"/>
      <c r="F12" s="34">
        <f>SUM(H12:BI12)</f>
        <v>251</v>
      </c>
      <c r="G12" s="4">
        <f>COUNTA(H12:BI12)</f>
        <v>12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43"/>
      <c r="AF12" s="48">
        <v>33</v>
      </c>
      <c r="AG12" s="11">
        <v>21</v>
      </c>
      <c r="AH12" s="11">
        <v>21</v>
      </c>
      <c r="AI12" s="11">
        <v>17</v>
      </c>
      <c r="AJ12" s="11">
        <v>23</v>
      </c>
      <c r="AK12" s="11">
        <v>27</v>
      </c>
      <c r="AL12" s="11">
        <v>31</v>
      </c>
      <c r="AM12" s="43">
        <v>0</v>
      </c>
      <c r="AN12" s="11">
        <v>25</v>
      </c>
      <c r="AO12" s="11">
        <v>21</v>
      </c>
      <c r="AP12" s="11">
        <v>17</v>
      </c>
      <c r="AQ12" s="49">
        <v>15</v>
      </c>
      <c r="AR12" s="44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1:62" x14ac:dyDescent="0.25">
      <c r="A13" s="8" t="s">
        <v>66</v>
      </c>
      <c r="B13" s="11">
        <v>3937</v>
      </c>
      <c r="C13" s="10" t="s">
        <v>109</v>
      </c>
      <c r="D13" s="3" t="s">
        <v>61</v>
      </c>
      <c r="E13" s="35"/>
      <c r="F13" s="34">
        <f>SUM(H13:BI13)</f>
        <v>187</v>
      </c>
      <c r="G13" s="4">
        <f>COUNTA(H13:BI13)</f>
        <v>10</v>
      </c>
      <c r="H13" s="51">
        <v>0</v>
      </c>
      <c r="I13" s="11">
        <v>25</v>
      </c>
      <c r="J13" s="11">
        <v>27</v>
      </c>
      <c r="K13" s="11">
        <v>19</v>
      </c>
      <c r="L13" s="11">
        <v>27</v>
      </c>
      <c r="M13" s="11">
        <v>27</v>
      </c>
      <c r="N13" s="11">
        <v>17</v>
      </c>
      <c r="O13" s="11">
        <v>17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43"/>
      <c r="AF13" s="48"/>
      <c r="AG13" s="11"/>
      <c r="AH13" s="11"/>
      <c r="AI13" s="11"/>
      <c r="AJ13" s="11"/>
      <c r="AK13" s="11"/>
      <c r="AL13" s="11"/>
      <c r="AM13" s="43"/>
      <c r="AN13" s="11"/>
      <c r="AO13" s="11"/>
      <c r="AP13" s="11"/>
      <c r="AQ13" s="49"/>
      <c r="AR13" s="44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>
        <v>10</v>
      </c>
      <c r="BI13" s="11">
        <v>18</v>
      </c>
      <c r="BJ13" s="11"/>
    </row>
    <row r="14" spans="1:62" x14ac:dyDescent="0.25">
      <c r="A14" s="40" t="s">
        <v>120</v>
      </c>
      <c r="B14" s="36">
        <v>2313</v>
      </c>
      <c r="C14" s="35" t="s">
        <v>109</v>
      </c>
      <c r="D14" s="3" t="s">
        <v>119</v>
      </c>
      <c r="E14" s="35"/>
      <c r="F14" s="34">
        <f>SUM(H14:BI14)</f>
        <v>318</v>
      </c>
      <c r="G14" s="4">
        <f>COUNTA(H14:BI14)</f>
        <v>12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43"/>
      <c r="AF14" s="48">
        <v>19</v>
      </c>
      <c r="AG14" s="11">
        <v>27</v>
      </c>
      <c r="AH14" s="11">
        <v>35</v>
      </c>
      <c r="AI14" s="11">
        <v>31</v>
      </c>
      <c r="AJ14" s="11">
        <v>21</v>
      </c>
      <c r="AK14" s="11">
        <v>31</v>
      </c>
      <c r="AL14" s="11">
        <v>35</v>
      </c>
      <c r="AM14" s="43">
        <v>19</v>
      </c>
      <c r="AN14" s="11">
        <v>31</v>
      </c>
      <c r="AO14" s="11">
        <v>33</v>
      </c>
      <c r="AP14" s="11">
        <v>19</v>
      </c>
      <c r="AQ14" s="49">
        <v>17</v>
      </c>
      <c r="AR14" s="44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1:62" x14ac:dyDescent="0.25">
      <c r="A15" s="40" t="s">
        <v>130</v>
      </c>
      <c r="B15" s="11">
        <v>6464</v>
      </c>
      <c r="C15" s="35" t="s">
        <v>109</v>
      </c>
      <c r="D15" s="3" t="s">
        <v>119</v>
      </c>
      <c r="E15" s="35"/>
      <c r="F15" s="34">
        <f>SUM(H15:BI15)</f>
        <v>342</v>
      </c>
      <c r="G15" s="4">
        <f>COUNTA(H15:BI15)</f>
        <v>12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43"/>
      <c r="AF15" s="48">
        <v>29</v>
      </c>
      <c r="AG15" s="11">
        <v>15</v>
      </c>
      <c r="AH15" s="11">
        <v>33</v>
      </c>
      <c r="AI15" s="11">
        <v>15</v>
      </c>
      <c r="AJ15" s="11">
        <v>33</v>
      </c>
      <c r="AK15" s="11">
        <v>35</v>
      </c>
      <c r="AL15" s="11">
        <v>27</v>
      </c>
      <c r="AM15" s="43">
        <v>29</v>
      </c>
      <c r="AN15" s="11">
        <v>27</v>
      </c>
      <c r="AO15" s="11">
        <v>35</v>
      </c>
      <c r="AP15" s="11">
        <v>35</v>
      </c>
      <c r="AQ15" s="49">
        <v>29</v>
      </c>
      <c r="AR15" s="44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1:62" x14ac:dyDescent="0.25">
      <c r="A16" s="40" t="s">
        <v>121</v>
      </c>
      <c r="B16" s="11">
        <v>2314</v>
      </c>
      <c r="C16" s="35" t="s">
        <v>109</v>
      </c>
      <c r="D16" s="3" t="s">
        <v>119</v>
      </c>
      <c r="E16" s="35"/>
      <c r="F16" s="34">
        <f>SUM(H16:BI16)</f>
        <v>172</v>
      </c>
      <c r="G16" s="4">
        <f>COUNTA(H16:BI16)</f>
        <v>8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43"/>
      <c r="AF16" s="48">
        <v>13</v>
      </c>
      <c r="AG16" s="11">
        <v>29</v>
      </c>
      <c r="AH16" s="11">
        <v>25</v>
      </c>
      <c r="AI16" s="11">
        <v>13</v>
      </c>
      <c r="AJ16" s="11">
        <v>23</v>
      </c>
      <c r="AK16" s="11">
        <v>29</v>
      </c>
      <c r="AL16" s="11">
        <v>17</v>
      </c>
      <c r="AM16" s="43">
        <v>23</v>
      </c>
      <c r="AN16" s="11"/>
      <c r="AO16" s="11"/>
      <c r="AP16" s="11"/>
      <c r="AQ16" s="49"/>
      <c r="AR16" s="44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1:62" x14ac:dyDescent="0.25">
      <c r="A17" s="40" t="s">
        <v>174</v>
      </c>
      <c r="B17" s="11">
        <v>3803</v>
      </c>
      <c r="C17" s="35" t="s">
        <v>109</v>
      </c>
      <c r="D17" s="3" t="s">
        <v>62</v>
      </c>
      <c r="E17" s="35"/>
      <c r="F17" s="34">
        <f>SUM(H17:BI17)</f>
        <v>120</v>
      </c>
      <c r="G17" s="4">
        <f>COUNTA(H17:BI17)</f>
        <v>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>
        <v>27</v>
      </c>
      <c r="Y17" s="11">
        <v>29</v>
      </c>
      <c r="Z17" s="11">
        <v>33</v>
      </c>
      <c r="AA17" s="11">
        <v>29</v>
      </c>
      <c r="AB17" s="11"/>
      <c r="AC17" s="11"/>
      <c r="AD17" s="11"/>
      <c r="AE17" s="43"/>
      <c r="AF17" s="48"/>
      <c r="AG17" s="11"/>
      <c r="AH17" s="11"/>
      <c r="AI17" s="11"/>
      <c r="AJ17" s="11"/>
      <c r="AK17" s="11"/>
      <c r="AL17" s="11"/>
      <c r="AM17" s="43"/>
      <c r="AN17" s="11"/>
      <c r="AO17" s="11"/>
      <c r="AP17" s="11"/>
      <c r="AQ17" s="49"/>
      <c r="AR17" s="44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>
        <v>2</v>
      </c>
      <c r="BI17" s="11">
        <v>0</v>
      </c>
      <c r="BJ17" s="11"/>
    </row>
    <row r="18" spans="1:62" x14ac:dyDescent="0.25">
      <c r="A18" s="8" t="s">
        <v>68</v>
      </c>
      <c r="B18" s="11">
        <v>1585</v>
      </c>
      <c r="C18" s="10" t="s">
        <v>109</v>
      </c>
      <c r="D18" s="3" t="s">
        <v>58</v>
      </c>
      <c r="E18" s="35"/>
      <c r="F18" s="34">
        <f>SUM(H18:BI18)</f>
        <v>189</v>
      </c>
      <c r="G18" s="4">
        <f>COUNTA(H18:BI18)</f>
        <v>8</v>
      </c>
      <c r="H18" s="11">
        <v>31</v>
      </c>
      <c r="I18" s="11">
        <v>35</v>
      </c>
      <c r="J18" s="11">
        <v>25</v>
      </c>
      <c r="K18" s="11">
        <v>23</v>
      </c>
      <c r="L18" s="11">
        <v>25</v>
      </c>
      <c r="M18" s="11">
        <v>0</v>
      </c>
      <c r="N18" s="11">
        <v>25</v>
      </c>
      <c r="O18" s="11">
        <v>25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43"/>
      <c r="AF18" s="48"/>
      <c r="AG18" s="11"/>
      <c r="AH18" s="11"/>
      <c r="AI18" s="11"/>
      <c r="AJ18" s="11"/>
      <c r="AK18" s="11"/>
      <c r="AL18" s="11"/>
      <c r="AM18" s="43"/>
      <c r="AN18" s="11"/>
      <c r="AO18" s="11"/>
      <c r="AP18" s="11"/>
      <c r="AQ18" s="49"/>
      <c r="AR18" s="44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1:62" x14ac:dyDescent="0.25">
      <c r="A19" s="8" t="s">
        <v>69</v>
      </c>
      <c r="B19" s="11">
        <v>1802</v>
      </c>
      <c r="C19" s="10" t="s">
        <v>109</v>
      </c>
      <c r="D19" s="3" t="s">
        <v>58</v>
      </c>
      <c r="E19" s="35"/>
      <c r="F19" s="34">
        <f>SUM(H19:BI19)</f>
        <v>197</v>
      </c>
      <c r="G19" s="4">
        <f>COUNTA(H19:BI19)</f>
        <v>8</v>
      </c>
      <c r="H19" s="11">
        <v>15</v>
      </c>
      <c r="I19" s="11">
        <v>37</v>
      </c>
      <c r="J19" s="11">
        <v>31</v>
      </c>
      <c r="K19" s="11">
        <v>33</v>
      </c>
      <c r="L19" s="11">
        <v>0</v>
      </c>
      <c r="M19" s="11">
        <v>27</v>
      </c>
      <c r="N19" s="11">
        <v>15</v>
      </c>
      <c r="O19" s="11">
        <v>39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43"/>
      <c r="AF19" s="48"/>
      <c r="AG19" s="11"/>
      <c r="AH19" s="11"/>
      <c r="AI19" s="11"/>
      <c r="AJ19" s="11"/>
      <c r="AK19" s="11"/>
      <c r="AL19" s="11"/>
      <c r="AM19" s="43"/>
      <c r="AN19" s="11"/>
      <c r="AO19" s="11"/>
      <c r="AP19" s="11"/>
      <c r="AQ19" s="49"/>
      <c r="AR19" s="44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1:62" x14ac:dyDescent="0.25">
      <c r="A20" s="9" t="s">
        <v>70</v>
      </c>
      <c r="B20" s="11">
        <v>995</v>
      </c>
      <c r="C20" s="10" t="s">
        <v>109</v>
      </c>
      <c r="D20" s="3" t="s">
        <v>67</v>
      </c>
      <c r="E20" s="35"/>
      <c r="F20" s="34">
        <f>SUM(H20:BI20)</f>
        <v>199</v>
      </c>
      <c r="G20" s="4">
        <f>COUNTA(H20:BI20)</f>
        <v>10</v>
      </c>
      <c r="H20" s="11">
        <v>27</v>
      </c>
      <c r="I20" s="11">
        <v>21</v>
      </c>
      <c r="J20" s="11">
        <v>19</v>
      </c>
      <c r="K20" s="11">
        <v>29</v>
      </c>
      <c r="L20" s="11">
        <v>21</v>
      </c>
      <c r="M20" s="51">
        <v>0</v>
      </c>
      <c r="N20" s="11">
        <v>19</v>
      </c>
      <c r="O20" s="11">
        <v>31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43"/>
      <c r="AF20" s="48"/>
      <c r="AG20" s="11"/>
      <c r="AH20" s="11"/>
      <c r="AI20" s="11"/>
      <c r="AJ20" s="11"/>
      <c r="AK20" s="11"/>
      <c r="AL20" s="11"/>
      <c r="AM20" s="43"/>
      <c r="AN20" s="11"/>
      <c r="AO20" s="11"/>
      <c r="AP20" s="11"/>
      <c r="AQ20" s="49"/>
      <c r="AR20" s="44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>
        <v>16</v>
      </c>
      <c r="BI20" s="11">
        <v>16</v>
      </c>
      <c r="BJ20" s="11"/>
    </row>
    <row r="21" spans="1:62" x14ac:dyDescent="0.25">
      <c r="A21" s="40" t="s">
        <v>170</v>
      </c>
      <c r="B21" s="11">
        <v>2213</v>
      </c>
      <c r="C21" s="35" t="s">
        <v>109</v>
      </c>
      <c r="D21" s="3" t="s">
        <v>62</v>
      </c>
      <c r="E21" s="35"/>
      <c r="F21" s="34">
        <f>SUM(H21:BI21)</f>
        <v>116</v>
      </c>
      <c r="G21" s="4">
        <f>COUNTA(H21:BI21)</f>
        <v>6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29</v>
      </c>
      <c r="Y21" s="11">
        <v>21</v>
      </c>
      <c r="Z21" s="11">
        <v>19</v>
      </c>
      <c r="AA21" s="11">
        <v>37</v>
      </c>
      <c r="AB21" s="11"/>
      <c r="AC21" s="11"/>
      <c r="AD21" s="11"/>
      <c r="AE21" s="43"/>
      <c r="AF21" s="48"/>
      <c r="AG21" s="11"/>
      <c r="AH21" s="11"/>
      <c r="AI21" s="11"/>
      <c r="AJ21" s="11"/>
      <c r="AK21" s="11"/>
      <c r="AL21" s="11"/>
      <c r="AM21" s="43"/>
      <c r="AN21" s="11"/>
      <c r="AO21" s="11"/>
      <c r="AP21" s="11"/>
      <c r="AQ21" s="49"/>
      <c r="AR21" s="44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>
        <v>0</v>
      </c>
      <c r="BI21" s="11">
        <v>10</v>
      </c>
      <c r="BJ21" s="11"/>
    </row>
    <row r="22" spans="1:62" x14ac:dyDescent="0.25">
      <c r="A22" s="1" t="s">
        <v>71</v>
      </c>
      <c r="B22" s="11">
        <v>3484</v>
      </c>
      <c r="C22" s="2" t="s">
        <v>109</v>
      </c>
      <c r="D22" s="3" t="s">
        <v>62</v>
      </c>
      <c r="E22" s="35"/>
      <c r="F22" s="34">
        <f>SUM(H22:BI22)</f>
        <v>244</v>
      </c>
      <c r="G22" s="4">
        <f>COUNTA(H22:BI22)</f>
        <v>10</v>
      </c>
      <c r="H22" s="11">
        <v>27</v>
      </c>
      <c r="I22" s="11">
        <v>35</v>
      </c>
      <c r="J22" s="11">
        <v>35</v>
      </c>
      <c r="K22" s="11">
        <v>21</v>
      </c>
      <c r="L22" s="11">
        <v>19</v>
      </c>
      <c r="M22" s="11">
        <v>35</v>
      </c>
      <c r="N22" s="11">
        <v>29</v>
      </c>
      <c r="O22" s="11">
        <v>31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43"/>
      <c r="AF22" s="48"/>
      <c r="AG22" s="11"/>
      <c r="AH22" s="11"/>
      <c r="AI22" s="11"/>
      <c r="AJ22" s="11"/>
      <c r="AK22" s="11"/>
      <c r="AL22" s="11"/>
      <c r="AM22" s="43"/>
      <c r="AN22" s="11"/>
      <c r="AO22" s="11"/>
      <c r="AP22" s="11"/>
      <c r="AQ22" s="49"/>
      <c r="AR22" s="44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>
        <v>12</v>
      </c>
      <c r="BI22" s="51">
        <v>0</v>
      </c>
      <c r="BJ22" s="11"/>
    </row>
    <row r="23" spans="1:62" x14ac:dyDescent="0.25">
      <c r="A23" s="40" t="s">
        <v>182</v>
      </c>
      <c r="B23" s="11">
        <v>3848</v>
      </c>
      <c r="C23" s="35" t="s">
        <v>109</v>
      </c>
      <c r="D23" s="35" t="s">
        <v>61</v>
      </c>
      <c r="E23" s="35"/>
      <c r="F23" s="34">
        <f>SUM(H23:BI23)</f>
        <v>79</v>
      </c>
      <c r="G23" s="4">
        <f>COUNTA(H23:BI23)</f>
        <v>6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33</v>
      </c>
      <c r="Y23" s="11">
        <v>0</v>
      </c>
      <c r="Z23" s="11">
        <v>15</v>
      </c>
      <c r="AA23" s="11">
        <v>19</v>
      </c>
      <c r="AB23" s="11"/>
      <c r="AC23" s="11"/>
      <c r="AD23" s="11"/>
      <c r="AE23" s="43"/>
      <c r="AF23" s="48"/>
      <c r="AG23" s="11"/>
      <c r="AH23" s="11"/>
      <c r="AI23" s="11"/>
      <c r="AJ23" s="11"/>
      <c r="AK23" s="11"/>
      <c r="AL23" s="11"/>
      <c r="AM23" s="43"/>
      <c r="AN23" s="11"/>
      <c r="AO23" s="11"/>
      <c r="AP23" s="11"/>
      <c r="AQ23" s="49"/>
      <c r="AR23" s="44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>
        <v>0</v>
      </c>
      <c r="BI23" s="11">
        <v>12</v>
      </c>
      <c r="BJ23" s="11"/>
    </row>
    <row r="24" spans="1:62" x14ac:dyDescent="0.25">
      <c r="A24" s="40" t="s">
        <v>183</v>
      </c>
      <c r="B24" s="11">
        <v>3141</v>
      </c>
      <c r="C24" s="35" t="s">
        <v>109</v>
      </c>
      <c r="D24" s="35" t="s">
        <v>61</v>
      </c>
      <c r="E24" s="35"/>
      <c r="F24" s="34">
        <f>SUM(H24:BI24)</f>
        <v>47</v>
      </c>
      <c r="G24" s="4">
        <f>COUNTA(H24:BI24)</f>
        <v>4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13</v>
      </c>
      <c r="Y24" s="11">
        <v>19</v>
      </c>
      <c r="Z24" s="11">
        <v>0</v>
      </c>
      <c r="AA24" s="11">
        <v>15</v>
      </c>
      <c r="AB24" s="11"/>
      <c r="AC24" s="11"/>
      <c r="AD24" s="11"/>
      <c r="AE24" s="43"/>
      <c r="AF24" s="48"/>
      <c r="AG24" s="11"/>
      <c r="AH24" s="11"/>
      <c r="AI24" s="11"/>
      <c r="AJ24" s="11"/>
      <c r="AK24" s="11"/>
      <c r="AL24" s="11"/>
      <c r="AM24" s="43"/>
      <c r="AN24" s="11"/>
      <c r="AO24" s="11"/>
      <c r="AP24" s="11"/>
      <c r="AQ24" s="49"/>
      <c r="AR24" s="44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1:62" x14ac:dyDescent="0.25">
      <c r="A25" s="1" t="s">
        <v>72</v>
      </c>
      <c r="B25" s="11">
        <v>3782</v>
      </c>
      <c r="C25" s="2" t="s">
        <v>109</v>
      </c>
      <c r="D25" s="3" t="s">
        <v>62</v>
      </c>
      <c r="E25" s="35"/>
      <c r="F25" s="34">
        <f>SUM(H25:BI25)</f>
        <v>202</v>
      </c>
      <c r="G25" s="4">
        <f>COUNTA(H25:BI25)</f>
        <v>10</v>
      </c>
      <c r="H25" s="11">
        <v>27</v>
      </c>
      <c r="I25" s="11">
        <v>19</v>
      </c>
      <c r="J25" s="11">
        <v>13</v>
      </c>
      <c r="K25" s="11">
        <v>35</v>
      </c>
      <c r="L25" s="11">
        <v>29</v>
      </c>
      <c r="M25" s="11">
        <v>23</v>
      </c>
      <c r="N25" s="11">
        <v>13</v>
      </c>
      <c r="O25" s="11">
        <v>19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43"/>
      <c r="AF25" s="48"/>
      <c r="AG25" s="11"/>
      <c r="AH25" s="11"/>
      <c r="AI25" s="11"/>
      <c r="AJ25" s="11"/>
      <c r="AK25" s="11"/>
      <c r="AL25" s="11"/>
      <c r="AM25" s="43"/>
      <c r="AN25" s="11"/>
      <c r="AO25" s="11"/>
      <c r="AP25" s="11"/>
      <c r="AQ25" s="49"/>
      <c r="AR25" s="44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51">
        <v>6</v>
      </c>
      <c r="BI25" s="11">
        <v>18</v>
      </c>
      <c r="BJ25" s="11"/>
    </row>
    <row r="26" spans="1:62" x14ac:dyDescent="0.25">
      <c r="A26" s="40" t="s">
        <v>181</v>
      </c>
      <c r="B26" s="11">
        <v>2180</v>
      </c>
      <c r="C26" s="35" t="s">
        <v>109</v>
      </c>
      <c r="D26" s="35" t="s">
        <v>58</v>
      </c>
      <c r="E26" s="35"/>
      <c r="F26" s="34">
        <f>SUM(H26:BI26)</f>
        <v>90</v>
      </c>
      <c r="G26" s="4">
        <f>COUNTA(H26:BI26)</f>
        <v>4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>
        <v>21</v>
      </c>
      <c r="Y26" s="11">
        <v>33</v>
      </c>
      <c r="Z26" s="11">
        <v>13</v>
      </c>
      <c r="AA26" s="11">
        <v>23</v>
      </c>
      <c r="AB26" s="11"/>
      <c r="AC26" s="11"/>
      <c r="AD26" s="11"/>
      <c r="AE26" s="43"/>
      <c r="AF26" s="48"/>
      <c r="AG26" s="11"/>
      <c r="AH26" s="11"/>
      <c r="AI26" s="11"/>
      <c r="AJ26" s="11"/>
      <c r="AK26" s="11"/>
      <c r="AL26" s="11"/>
      <c r="AM26" s="43"/>
      <c r="AN26" s="11"/>
      <c r="AO26" s="11"/>
      <c r="AP26" s="11"/>
      <c r="AQ26" s="49"/>
      <c r="AR26" s="44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</row>
    <row r="27" spans="1:62" x14ac:dyDescent="0.25">
      <c r="A27" s="8" t="s">
        <v>73</v>
      </c>
      <c r="B27" s="11">
        <v>2629</v>
      </c>
      <c r="C27" s="10" t="s">
        <v>109</v>
      </c>
      <c r="D27" s="3" t="s">
        <v>62</v>
      </c>
      <c r="E27" s="35"/>
      <c r="F27" s="34">
        <f>SUM(H27:BI27)</f>
        <v>288</v>
      </c>
      <c r="G27" s="4">
        <f>COUNTA(H27:BI27)</f>
        <v>10</v>
      </c>
      <c r="H27" s="11">
        <v>19</v>
      </c>
      <c r="I27" s="11">
        <v>29</v>
      </c>
      <c r="J27" s="11">
        <v>23</v>
      </c>
      <c r="K27" s="11">
        <v>37</v>
      </c>
      <c r="L27" s="11">
        <v>37</v>
      </c>
      <c r="M27" s="11">
        <v>37</v>
      </c>
      <c r="N27" s="11">
        <v>27</v>
      </c>
      <c r="O27" s="11">
        <v>39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43"/>
      <c r="AF27" s="48"/>
      <c r="AG27" s="11"/>
      <c r="AH27" s="11"/>
      <c r="AI27" s="11"/>
      <c r="AJ27" s="11"/>
      <c r="AK27" s="11"/>
      <c r="AL27" s="11"/>
      <c r="AM27" s="43"/>
      <c r="AN27" s="11"/>
      <c r="AO27" s="11"/>
      <c r="AP27" s="11"/>
      <c r="AQ27" s="49"/>
      <c r="AR27" s="44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>
        <v>18</v>
      </c>
      <c r="BI27" s="11">
        <v>22</v>
      </c>
      <c r="BJ27" s="11"/>
    </row>
    <row r="28" spans="1:62" x14ac:dyDescent="0.25">
      <c r="A28" s="40" t="s">
        <v>178</v>
      </c>
      <c r="B28" s="11">
        <v>2810</v>
      </c>
      <c r="C28" s="35" t="s">
        <v>109</v>
      </c>
      <c r="D28" s="35" t="s">
        <v>59</v>
      </c>
      <c r="E28" s="35"/>
      <c r="F28" s="34">
        <f>SUM(H28:BI28)</f>
        <v>94</v>
      </c>
      <c r="G28" s="4">
        <f>COUNTA(H28:BI28)</f>
        <v>4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>
        <v>27</v>
      </c>
      <c r="Y28" s="11">
        <v>21</v>
      </c>
      <c r="Z28" s="11">
        <v>25</v>
      </c>
      <c r="AA28" s="11">
        <v>21</v>
      </c>
      <c r="AB28" s="11"/>
      <c r="AC28" s="11"/>
      <c r="AD28" s="11"/>
      <c r="AE28" s="43"/>
      <c r="AF28" s="48"/>
      <c r="AG28" s="11"/>
      <c r="AH28" s="11"/>
      <c r="AI28" s="11"/>
      <c r="AJ28" s="11"/>
      <c r="AK28" s="11"/>
      <c r="AL28" s="11"/>
      <c r="AM28" s="43"/>
      <c r="AN28" s="11"/>
      <c r="AO28" s="11"/>
      <c r="AP28" s="11"/>
      <c r="AQ28" s="49"/>
      <c r="AR28" s="44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</row>
    <row r="29" spans="1:62" x14ac:dyDescent="0.25">
      <c r="A29" s="40" t="s">
        <v>145</v>
      </c>
      <c r="B29" s="11">
        <v>7184</v>
      </c>
      <c r="C29" s="35" t="s">
        <v>109</v>
      </c>
      <c r="D29" s="3" t="s">
        <v>62</v>
      </c>
      <c r="E29" s="35"/>
      <c r="F29" s="34">
        <f>SUM(H29:BI29)</f>
        <v>142</v>
      </c>
      <c r="G29" s="4">
        <f>COUNTA(H29:BI29)</f>
        <v>6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43"/>
      <c r="AF29" s="48">
        <v>31</v>
      </c>
      <c r="AG29" s="11">
        <v>25</v>
      </c>
      <c r="AH29" s="11"/>
      <c r="AI29" s="11"/>
      <c r="AJ29" s="11">
        <v>27</v>
      </c>
      <c r="AK29" s="11">
        <v>17</v>
      </c>
      <c r="AL29" s="11">
        <v>19</v>
      </c>
      <c r="AM29" s="43">
        <v>23</v>
      </c>
      <c r="AN29" s="11"/>
      <c r="AO29" s="11"/>
      <c r="AP29" s="11"/>
      <c r="AQ29" s="49"/>
      <c r="AR29" s="44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</row>
    <row r="30" spans="1:62" x14ac:dyDescent="0.25">
      <c r="A30" s="40" t="s">
        <v>143</v>
      </c>
      <c r="B30" s="11">
        <v>1968</v>
      </c>
      <c r="C30" s="35" t="s">
        <v>109</v>
      </c>
      <c r="D30" s="3" t="s">
        <v>58</v>
      </c>
      <c r="E30" s="35"/>
      <c r="F30" s="34">
        <f>SUM(H30:BI30)</f>
        <v>50</v>
      </c>
      <c r="G30" s="4">
        <f>COUNTA(H30:BI30)</f>
        <v>2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43"/>
      <c r="AF30" s="48">
        <v>27</v>
      </c>
      <c r="AG30" s="11">
        <v>23</v>
      </c>
      <c r="AH30" s="11"/>
      <c r="AI30" s="11"/>
      <c r="AJ30" s="11"/>
      <c r="AK30" s="11"/>
      <c r="AL30" s="11"/>
      <c r="AM30" s="43"/>
      <c r="AN30" s="11"/>
      <c r="AO30" s="11"/>
      <c r="AP30" s="11"/>
      <c r="AQ30" s="49"/>
      <c r="AR30" s="44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</row>
    <row r="31" spans="1:62" x14ac:dyDescent="0.25">
      <c r="A31" s="40" t="s">
        <v>162</v>
      </c>
      <c r="B31" s="11">
        <v>4402</v>
      </c>
      <c r="C31" s="35" t="s">
        <v>109</v>
      </c>
      <c r="D31" s="3" t="s">
        <v>62</v>
      </c>
      <c r="E31" s="35"/>
      <c r="F31" s="34">
        <f>SUM(H31:BI31)</f>
        <v>159</v>
      </c>
      <c r="G31" s="4">
        <f>COUNTA(H31:BI31)</f>
        <v>8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43"/>
      <c r="AF31" s="48"/>
      <c r="AG31" s="11"/>
      <c r="AH31" s="11"/>
      <c r="AI31" s="11"/>
      <c r="AJ31" s="11">
        <v>21</v>
      </c>
      <c r="AK31" s="11">
        <v>0</v>
      </c>
      <c r="AL31" s="11">
        <v>21</v>
      </c>
      <c r="AM31" s="43">
        <v>15</v>
      </c>
      <c r="AN31" s="11">
        <v>21</v>
      </c>
      <c r="AO31" s="11">
        <v>31</v>
      </c>
      <c r="AP31" s="11">
        <v>17</v>
      </c>
      <c r="AQ31" s="49">
        <v>33</v>
      </c>
      <c r="AR31" s="44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</row>
    <row r="32" spans="1:62" x14ac:dyDescent="0.25">
      <c r="A32" s="40" t="s">
        <v>191</v>
      </c>
      <c r="B32" s="35">
        <v>2371</v>
      </c>
      <c r="C32" s="35" t="s">
        <v>109</v>
      </c>
      <c r="D32" s="35" t="s">
        <v>61</v>
      </c>
      <c r="E32" s="35"/>
      <c r="F32" s="34">
        <f>SUM(H32:BI32)</f>
        <v>12</v>
      </c>
      <c r="G32" s="4">
        <f>COUNTA(H32:BI32)</f>
        <v>2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43"/>
      <c r="AF32" s="48"/>
      <c r="AG32" s="11"/>
      <c r="AH32" s="11"/>
      <c r="AI32" s="11"/>
      <c r="AJ32" s="11"/>
      <c r="AK32" s="11"/>
      <c r="AL32" s="11"/>
      <c r="AM32" s="43"/>
      <c r="AN32" s="11"/>
      <c r="AO32" s="11"/>
      <c r="AP32" s="11"/>
      <c r="AQ32" s="49"/>
      <c r="AR32" s="44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>
        <v>6</v>
      </c>
      <c r="BI32" s="11">
        <v>6</v>
      </c>
      <c r="BJ32" s="11"/>
    </row>
    <row r="33" spans="1:62" x14ac:dyDescent="0.25">
      <c r="A33" s="40" t="s">
        <v>135</v>
      </c>
      <c r="B33" s="11">
        <v>4789</v>
      </c>
      <c r="C33" s="35" t="s">
        <v>109</v>
      </c>
      <c r="D33" s="3" t="s">
        <v>62</v>
      </c>
      <c r="E33" s="35"/>
      <c r="F33" s="34">
        <f>SUM(H33:BI33)</f>
        <v>204</v>
      </c>
      <c r="G33" s="4">
        <f>COUNTA(H33:BI33)</f>
        <v>8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43"/>
      <c r="AF33" s="48">
        <v>35</v>
      </c>
      <c r="AG33" s="11">
        <v>31</v>
      </c>
      <c r="AH33" s="11">
        <v>15</v>
      </c>
      <c r="AI33" s="11">
        <v>35</v>
      </c>
      <c r="AJ33" s="11"/>
      <c r="AK33" s="11"/>
      <c r="AL33" s="11"/>
      <c r="AM33" s="43"/>
      <c r="AN33" s="11">
        <v>23</v>
      </c>
      <c r="AO33" s="11">
        <v>23</v>
      </c>
      <c r="AP33" s="11">
        <v>29</v>
      </c>
      <c r="AQ33" s="49">
        <v>13</v>
      </c>
      <c r="AR33" s="44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</row>
    <row r="34" spans="1:62" x14ac:dyDescent="0.25">
      <c r="A34" s="40" t="s">
        <v>129</v>
      </c>
      <c r="B34" s="11">
        <v>5469</v>
      </c>
      <c r="C34" s="35" t="s">
        <v>109</v>
      </c>
      <c r="D34" s="3" t="s">
        <v>62</v>
      </c>
      <c r="E34" s="35">
        <v>265</v>
      </c>
      <c r="F34" s="34">
        <f>SUM(H34:BI34)</f>
        <v>265</v>
      </c>
      <c r="G34" s="4">
        <f>COUNTA(H34:BI34)</f>
        <v>14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43"/>
      <c r="AF34" s="48">
        <v>23</v>
      </c>
      <c r="AG34" s="11">
        <v>33</v>
      </c>
      <c r="AH34" s="11">
        <v>23</v>
      </c>
      <c r="AI34" s="11">
        <v>19</v>
      </c>
      <c r="AJ34" s="11">
        <v>17</v>
      </c>
      <c r="AK34" s="51">
        <v>0</v>
      </c>
      <c r="AL34" s="11">
        <v>33</v>
      </c>
      <c r="AM34" s="43">
        <v>19</v>
      </c>
      <c r="AN34" s="11">
        <v>21</v>
      </c>
      <c r="AO34" s="11">
        <v>13</v>
      </c>
      <c r="AP34" s="11">
        <v>27</v>
      </c>
      <c r="AQ34" s="49">
        <v>21</v>
      </c>
      <c r="AR34" s="44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51">
        <v>0</v>
      </c>
      <c r="BI34" s="11">
        <v>16</v>
      </c>
      <c r="BJ34" s="11">
        <v>0</v>
      </c>
    </row>
    <row r="35" spans="1:62" x14ac:dyDescent="0.25">
      <c r="A35" s="40" t="s">
        <v>127</v>
      </c>
      <c r="B35" s="11">
        <v>757</v>
      </c>
      <c r="C35" s="35" t="s">
        <v>109</v>
      </c>
      <c r="D35" s="3" t="s">
        <v>61</v>
      </c>
      <c r="E35" s="35">
        <f>F35-BJ35</f>
        <v>174</v>
      </c>
      <c r="F35" s="34">
        <f>SUM(H35:BI35)</f>
        <v>181</v>
      </c>
      <c r="G35" s="4">
        <f>COUNTA(H35:BI35)</f>
        <v>14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43"/>
      <c r="AF35" s="52">
        <v>7</v>
      </c>
      <c r="AG35" s="11">
        <v>11</v>
      </c>
      <c r="AH35" s="11">
        <v>13</v>
      </c>
      <c r="AI35" s="11">
        <v>11</v>
      </c>
      <c r="AJ35" s="11">
        <v>19</v>
      </c>
      <c r="AK35" s="51">
        <v>0</v>
      </c>
      <c r="AL35" s="11">
        <v>21</v>
      </c>
      <c r="AM35" s="43">
        <v>21</v>
      </c>
      <c r="AN35" s="11">
        <v>13</v>
      </c>
      <c r="AO35" s="11">
        <v>15</v>
      </c>
      <c r="AP35" s="11">
        <v>13</v>
      </c>
      <c r="AQ35" s="49">
        <v>21</v>
      </c>
      <c r="AR35" s="44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>
        <v>12</v>
      </c>
      <c r="BI35" s="11">
        <v>4</v>
      </c>
      <c r="BJ35" s="11">
        <v>7</v>
      </c>
    </row>
    <row r="36" spans="1:62" x14ac:dyDescent="0.25">
      <c r="A36" s="40" t="s">
        <v>133</v>
      </c>
      <c r="B36" s="11">
        <v>2390</v>
      </c>
      <c r="C36" s="35" t="s">
        <v>109</v>
      </c>
      <c r="D36" s="3" t="s">
        <v>61</v>
      </c>
      <c r="E36" s="35">
        <v>245</v>
      </c>
      <c r="F36" s="34">
        <f>SUM(H36:BI36)</f>
        <v>245</v>
      </c>
      <c r="G36" s="4">
        <f>COUNTA(H36:BI36)</f>
        <v>12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43"/>
      <c r="AF36" s="48">
        <v>11</v>
      </c>
      <c r="AG36" s="11">
        <v>9</v>
      </c>
      <c r="AH36" s="11">
        <v>29</v>
      </c>
      <c r="AI36" s="11">
        <v>23</v>
      </c>
      <c r="AJ36" s="11">
        <v>17</v>
      </c>
      <c r="AK36" s="11">
        <v>33</v>
      </c>
      <c r="AL36" s="11">
        <v>0</v>
      </c>
      <c r="AM36" s="43">
        <v>31</v>
      </c>
      <c r="AN36" s="11">
        <v>31</v>
      </c>
      <c r="AO36" s="11">
        <v>19</v>
      </c>
      <c r="AP36" s="11">
        <v>23</v>
      </c>
      <c r="AQ36" s="49">
        <v>19</v>
      </c>
      <c r="AR36" s="44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</row>
    <row r="37" spans="1:62" x14ac:dyDescent="0.25">
      <c r="A37" s="40" t="s">
        <v>188</v>
      </c>
      <c r="B37" s="11">
        <v>6413</v>
      </c>
      <c r="C37" s="35" t="s">
        <v>109</v>
      </c>
      <c r="D37" s="35" t="s">
        <v>62</v>
      </c>
      <c r="E37" s="35"/>
      <c r="F37" s="34">
        <f>SUM(H37:BI37)</f>
        <v>69</v>
      </c>
      <c r="G37" s="4">
        <f>COUNTA(H37:BI37)</f>
        <v>4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>
        <v>35</v>
      </c>
      <c r="Y37" s="11">
        <v>17</v>
      </c>
      <c r="Z37" s="11">
        <v>0</v>
      </c>
      <c r="AA37" s="11">
        <v>17</v>
      </c>
      <c r="AB37" s="11"/>
      <c r="AC37" s="11"/>
      <c r="AD37" s="11"/>
      <c r="AE37" s="43"/>
      <c r="AF37" s="48"/>
      <c r="AG37" s="11"/>
      <c r="AH37" s="11"/>
      <c r="AI37" s="11"/>
      <c r="AJ37" s="11"/>
      <c r="AK37" s="11"/>
      <c r="AL37" s="11"/>
      <c r="AM37" s="43"/>
      <c r="AN37" s="11"/>
      <c r="AO37" s="11"/>
      <c r="AP37" s="11"/>
      <c r="AQ37" s="49"/>
      <c r="AR37" s="44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</row>
    <row r="38" spans="1:62" x14ac:dyDescent="0.25">
      <c r="A38" s="40" t="s">
        <v>139</v>
      </c>
      <c r="B38" s="11">
        <v>2240</v>
      </c>
      <c r="C38" s="35" t="s">
        <v>109</v>
      </c>
      <c r="D38" s="3" t="s">
        <v>59</v>
      </c>
      <c r="E38" s="35"/>
      <c r="F38" s="34">
        <f>SUM(H38:BI38)</f>
        <v>178</v>
      </c>
      <c r="G38" s="4">
        <f>COUNTA(H38:BI38)</f>
        <v>8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43"/>
      <c r="AF38" s="48">
        <v>9</v>
      </c>
      <c r="AG38" s="11">
        <v>19</v>
      </c>
      <c r="AH38" s="11">
        <v>17</v>
      </c>
      <c r="AI38" s="11">
        <v>29</v>
      </c>
      <c r="AJ38" s="11"/>
      <c r="AK38" s="11"/>
      <c r="AL38" s="11"/>
      <c r="AM38" s="43"/>
      <c r="AN38" s="11">
        <v>17</v>
      </c>
      <c r="AO38" s="11">
        <v>33</v>
      </c>
      <c r="AP38" s="11">
        <v>29</v>
      </c>
      <c r="AQ38" s="49">
        <v>25</v>
      </c>
      <c r="AR38" s="44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</row>
    <row r="39" spans="1:62" x14ac:dyDescent="0.25">
      <c r="A39" s="40" t="s">
        <v>167</v>
      </c>
      <c r="B39" s="11">
        <v>3611</v>
      </c>
      <c r="C39" s="35" t="s">
        <v>109</v>
      </c>
      <c r="D39" s="35" t="s">
        <v>189</v>
      </c>
      <c r="E39" s="35"/>
      <c r="F39" s="34">
        <f>SUM(H39:BI39)</f>
        <v>77</v>
      </c>
      <c r="G39" s="4">
        <f>COUNTA(H39:BI39)</f>
        <v>4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>
        <v>23</v>
      </c>
      <c r="Y39" s="11">
        <v>23</v>
      </c>
      <c r="Z39" s="11">
        <v>31</v>
      </c>
      <c r="AA39" s="11">
        <v>0</v>
      </c>
      <c r="AB39" s="11"/>
      <c r="AC39" s="11"/>
      <c r="AD39" s="11"/>
      <c r="AE39" s="43"/>
      <c r="AF39" s="48"/>
      <c r="AG39" s="11"/>
      <c r="AH39" s="11"/>
      <c r="AI39" s="11"/>
      <c r="AJ39" s="11"/>
      <c r="AK39" s="11"/>
      <c r="AL39" s="11"/>
      <c r="AM39" s="43"/>
      <c r="AN39" s="11"/>
      <c r="AO39" s="11"/>
      <c r="AP39" s="11"/>
      <c r="AQ39" s="49"/>
      <c r="AR39" s="44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</row>
    <row r="40" spans="1:62" x14ac:dyDescent="0.25">
      <c r="A40" s="40" t="s">
        <v>126</v>
      </c>
      <c r="B40" s="11">
        <v>2765</v>
      </c>
      <c r="C40" s="35" t="s">
        <v>109</v>
      </c>
      <c r="D40" s="3" t="s">
        <v>59</v>
      </c>
      <c r="E40" s="35"/>
      <c r="F40" s="34">
        <f>SUM(H40:BI40)</f>
        <v>276</v>
      </c>
      <c r="G40" s="4">
        <f>COUNTA(H40:BI40)</f>
        <v>10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43"/>
      <c r="AF40" s="48">
        <v>25</v>
      </c>
      <c r="AG40" s="11">
        <v>25</v>
      </c>
      <c r="AH40" s="11">
        <v>31</v>
      </c>
      <c r="AI40" s="11">
        <v>31</v>
      </c>
      <c r="AJ40" s="11">
        <v>29</v>
      </c>
      <c r="AK40" s="11">
        <v>21</v>
      </c>
      <c r="AL40" s="11">
        <v>29</v>
      </c>
      <c r="AM40" s="43">
        <v>27</v>
      </c>
      <c r="AN40" s="11"/>
      <c r="AO40" s="11"/>
      <c r="AP40" s="11">
        <v>23</v>
      </c>
      <c r="AQ40" s="49">
        <v>35</v>
      </c>
      <c r="AR40" s="44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</row>
    <row r="41" spans="1:62" x14ac:dyDescent="0.25">
      <c r="A41" s="40" t="s">
        <v>113</v>
      </c>
      <c r="B41" s="11">
        <v>4249</v>
      </c>
      <c r="C41" s="35" t="s">
        <v>109</v>
      </c>
      <c r="D41" s="35" t="s">
        <v>67</v>
      </c>
      <c r="E41" s="35"/>
      <c r="F41" s="34">
        <f>SUM(H41:BI41)</f>
        <v>130</v>
      </c>
      <c r="G41" s="4">
        <f>COUNTA(H41:BI41)</f>
        <v>6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>
        <v>33</v>
      </c>
      <c r="Y41" s="11">
        <v>23</v>
      </c>
      <c r="Z41" s="11">
        <v>25</v>
      </c>
      <c r="AA41" s="11">
        <v>21</v>
      </c>
      <c r="AB41" s="11"/>
      <c r="AC41" s="11"/>
      <c r="AD41" s="11"/>
      <c r="AE41" s="43"/>
      <c r="AF41" s="48"/>
      <c r="AG41" s="11"/>
      <c r="AH41" s="11"/>
      <c r="AI41" s="11"/>
      <c r="AJ41" s="11"/>
      <c r="AK41" s="11"/>
      <c r="AL41" s="11"/>
      <c r="AM41" s="43"/>
      <c r="AN41" s="11"/>
      <c r="AO41" s="11"/>
      <c r="AP41" s="11"/>
      <c r="AQ41" s="49"/>
      <c r="AR41" s="44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>
        <v>10</v>
      </c>
      <c r="BI41" s="11">
        <v>18</v>
      </c>
      <c r="BJ41" s="11"/>
    </row>
    <row r="42" spans="1:62" x14ac:dyDescent="0.25">
      <c r="A42" s="40" t="s">
        <v>132</v>
      </c>
      <c r="B42" s="11">
        <v>3923</v>
      </c>
      <c r="C42" s="35" t="s">
        <v>109</v>
      </c>
      <c r="D42" s="3" t="s">
        <v>62</v>
      </c>
      <c r="E42" s="35"/>
      <c r="F42" s="34">
        <f>SUM(H42:BI42)</f>
        <v>64</v>
      </c>
      <c r="G42" s="4">
        <f>COUNTA(H42:BI42)</f>
        <v>4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43"/>
      <c r="AF42" s="48">
        <v>7</v>
      </c>
      <c r="AG42" s="11">
        <v>17</v>
      </c>
      <c r="AH42" s="11">
        <v>7</v>
      </c>
      <c r="AI42" s="11">
        <v>33</v>
      </c>
      <c r="AJ42" s="11"/>
      <c r="AK42" s="11"/>
      <c r="AL42" s="11"/>
      <c r="AM42" s="43"/>
      <c r="AN42" s="11"/>
      <c r="AO42" s="11"/>
      <c r="AP42" s="11"/>
      <c r="AQ42" s="49"/>
      <c r="AR42" s="44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</row>
    <row r="43" spans="1:62" x14ac:dyDescent="0.25">
      <c r="A43" s="40" t="s">
        <v>172</v>
      </c>
      <c r="B43" s="11">
        <v>3687</v>
      </c>
      <c r="C43" s="35" t="s">
        <v>109</v>
      </c>
      <c r="D43" s="35" t="s">
        <v>119</v>
      </c>
      <c r="E43" s="35"/>
      <c r="F43" s="34">
        <f>SUM(H43:BI43)</f>
        <v>124</v>
      </c>
      <c r="G43" s="4">
        <f>COUNTA(H43:BI43)</f>
        <v>4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>
        <v>37</v>
      </c>
      <c r="Y43" s="11">
        <v>25</v>
      </c>
      <c r="Z43" s="11">
        <v>35</v>
      </c>
      <c r="AA43" s="11">
        <v>27</v>
      </c>
      <c r="AB43" s="11"/>
      <c r="AC43" s="11"/>
      <c r="AD43" s="11"/>
      <c r="AE43" s="43"/>
      <c r="AF43" s="48"/>
      <c r="AG43" s="11"/>
      <c r="AH43" s="11"/>
      <c r="AI43" s="11"/>
      <c r="AJ43" s="11"/>
      <c r="AK43" s="11"/>
      <c r="AL43" s="11"/>
      <c r="AM43" s="43"/>
      <c r="AN43" s="11"/>
      <c r="AO43" s="11"/>
      <c r="AP43" s="11"/>
      <c r="AQ43" s="49"/>
      <c r="AR43" s="44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</row>
    <row r="44" spans="1:62" x14ac:dyDescent="0.25">
      <c r="A44" s="40" t="s">
        <v>140</v>
      </c>
      <c r="B44" s="11">
        <v>7167</v>
      </c>
      <c r="C44" s="35" t="s">
        <v>109</v>
      </c>
      <c r="D44" s="3" t="s">
        <v>59</v>
      </c>
      <c r="E44" s="35"/>
      <c r="F44" s="34">
        <f>SUM(H44:BI44)</f>
        <v>162</v>
      </c>
      <c r="G44" s="4">
        <f>COUNTA(H44:BI44)</f>
        <v>8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43"/>
      <c r="AF44" s="48">
        <v>23</v>
      </c>
      <c r="AG44" s="11">
        <v>27</v>
      </c>
      <c r="AH44" s="11">
        <v>11</v>
      </c>
      <c r="AI44" s="11">
        <v>9</v>
      </c>
      <c r="AJ44" s="11">
        <v>23</v>
      </c>
      <c r="AK44" s="11">
        <v>23</v>
      </c>
      <c r="AL44" s="11">
        <v>13</v>
      </c>
      <c r="AM44" s="43">
        <v>33</v>
      </c>
      <c r="AN44" s="11"/>
      <c r="AO44" s="11"/>
      <c r="AP44" s="11"/>
      <c r="AQ44" s="49"/>
      <c r="AR44" s="44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</row>
    <row r="45" spans="1:62" x14ac:dyDescent="0.25">
      <c r="A45" s="41" t="s">
        <v>197</v>
      </c>
      <c r="B45" s="11">
        <v>1348</v>
      </c>
      <c r="C45" s="35" t="s">
        <v>109</v>
      </c>
      <c r="D45" s="3" t="s">
        <v>62</v>
      </c>
      <c r="E45" s="35"/>
      <c r="F45" s="34">
        <f>SUM(H45:BI45)</f>
        <v>20</v>
      </c>
      <c r="G45" s="4">
        <f>COUNTA(H45:BI45)</f>
        <v>2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43"/>
      <c r="AF45" s="48"/>
      <c r="AG45" s="11"/>
      <c r="AH45" s="11"/>
      <c r="AI45" s="11"/>
      <c r="AJ45" s="11"/>
      <c r="AK45" s="11"/>
      <c r="AL45" s="11"/>
      <c r="AM45" s="43"/>
      <c r="AN45" s="11"/>
      <c r="AO45" s="11"/>
      <c r="AP45" s="11"/>
      <c r="AQ45" s="49"/>
      <c r="AR45" s="44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>
        <v>20</v>
      </c>
      <c r="BI45" s="11">
        <v>0</v>
      </c>
      <c r="BJ45" s="11"/>
    </row>
    <row r="46" spans="1:62" x14ac:dyDescent="0.25">
      <c r="A46" s="40" t="s">
        <v>192</v>
      </c>
      <c r="B46" s="35">
        <v>761</v>
      </c>
      <c r="C46" s="35" t="s">
        <v>109</v>
      </c>
      <c r="D46" s="35" t="s">
        <v>61</v>
      </c>
      <c r="E46" s="35"/>
      <c r="F46" s="34">
        <f>SUM(H46:BI46)</f>
        <v>4</v>
      </c>
      <c r="G46" s="4">
        <f>COUNTA(H46:BI46)</f>
        <v>2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43"/>
      <c r="AF46" s="48"/>
      <c r="AG46" s="11"/>
      <c r="AH46" s="11"/>
      <c r="AI46" s="11"/>
      <c r="AJ46" s="11"/>
      <c r="AK46" s="11"/>
      <c r="AL46" s="11"/>
      <c r="AM46" s="43"/>
      <c r="AN46" s="11"/>
      <c r="AO46" s="11"/>
      <c r="AP46" s="11"/>
      <c r="AQ46" s="49"/>
      <c r="AR46" s="44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>
        <v>4</v>
      </c>
      <c r="BI46" s="11">
        <v>0</v>
      </c>
      <c r="BJ46" s="11"/>
    </row>
    <row r="47" spans="1:62" x14ac:dyDescent="0.25">
      <c r="A47" s="41" t="s">
        <v>154</v>
      </c>
      <c r="B47" s="11">
        <v>2611</v>
      </c>
      <c r="C47" s="35" t="s">
        <v>109</v>
      </c>
      <c r="D47" s="3" t="s">
        <v>157</v>
      </c>
      <c r="E47" s="35"/>
      <c r="F47" s="34">
        <f>SUM(H47:BI47)</f>
        <v>12</v>
      </c>
      <c r="G47" s="4">
        <f>COUNTA(H47:BI47)</f>
        <v>2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43"/>
      <c r="AF47" s="48"/>
      <c r="AG47" s="11"/>
      <c r="AH47" s="11"/>
      <c r="AI47" s="11"/>
      <c r="AJ47" s="11"/>
      <c r="AK47" s="11"/>
      <c r="AL47" s="11"/>
      <c r="AM47" s="43"/>
      <c r="AN47" s="11"/>
      <c r="AO47" s="11"/>
      <c r="AP47" s="11"/>
      <c r="AQ47" s="49"/>
      <c r="AR47" s="44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>
        <v>8</v>
      </c>
      <c r="BI47" s="11">
        <v>4</v>
      </c>
      <c r="BJ47" s="11"/>
    </row>
    <row r="48" spans="1:62" x14ac:dyDescent="0.25">
      <c r="A48" s="41" t="s">
        <v>152</v>
      </c>
      <c r="B48" s="11">
        <v>4267</v>
      </c>
      <c r="C48" s="35" t="s">
        <v>109</v>
      </c>
      <c r="D48" s="3" t="s">
        <v>157</v>
      </c>
      <c r="E48" s="35"/>
      <c r="F48" s="34">
        <f>SUM(H48:BI48)</f>
        <v>20</v>
      </c>
      <c r="G48" s="4">
        <f>COUNTA(H48:BI48)</f>
        <v>2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43"/>
      <c r="AF48" s="48"/>
      <c r="AG48" s="11"/>
      <c r="AH48" s="11"/>
      <c r="AI48" s="11"/>
      <c r="AJ48" s="11"/>
      <c r="AK48" s="11"/>
      <c r="AL48" s="11"/>
      <c r="AM48" s="43"/>
      <c r="AN48" s="11"/>
      <c r="AO48" s="11"/>
      <c r="AP48" s="11"/>
      <c r="AQ48" s="49"/>
      <c r="AR48" s="44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>
        <v>10</v>
      </c>
      <c r="BI48" s="11">
        <v>10</v>
      </c>
      <c r="BJ48" s="11"/>
    </row>
    <row r="49" spans="1:62" x14ac:dyDescent="0.25">
      <c r="A49" s="8" t="s">
        <v>74</v>
      </c>
      <c r="B49" s="11">
        <v>4325</v>
      </c>
      <c r="C49" s="10" t="s">
        <v>109</v>
      </c>
      <c r="D49" s="3" t="s">
        <v>62</v>
      </c>
      <c r="E49" s="35"/>
      <c r="F49" s="34">
        <f>SUM(H49:BI49)</f>
        <v>149</v>
      </c>
      <c r="G49" s="4">
        <f>COUNTA(H49:BI49)</f>
        <v>8</v>
      </c>
      <c r="H49" s="11">
        <v>0</v>
      </c>
      <c r="I49" s="11">
        <v>19</v>
      </c>
      <c r="J49" s="11">
        <v>13</v>
      </c>
      <c r="K49" s="11">
        <v>17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43"/>
      <c r="AF49" s="48"/>
      <c r="AG49" s="11"/>
      <c r="AH49" s="11"/>
      <c r="AI49" s="11"/>
      <c r="AJ49" s="11"/>
      <c r="AK49" s="11"/>
      <c r="AL49" s="11"/>
      <c r="AM49" s="43"/>
      <c r="AN49" s="11">
        <v>33</v>
      </c>
      <c r="AO49" s="11">
        <v>15</v>
      </c>
      <c r="AP49" s="11">
        <v>25</v>
      </c>
      <c r="AQ49" s="49">
        <v>27</v>
      </c>
      <c r="AR49" s="44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</row>
    <row r="50" spans="1:62" x14ac:dyDescent="0.25">
      <c r="A50" s="40" t="s">
        <v>149</v>
      </c>
      <c r="B50" s="11">
        <v>6862</v>
      </c>
      <c r="C50" s="35" t="s">
        <v>109</v>
      </c>
      <c r="D50" s="3" t="s">
        <v>59</v>
      </c>
      <c r="E50" s="35"/>
      <c r="F50" s="34">
        <f>SUM(H50:BI50)</f>
        <v>16</v>
      </c>
      <c r="G50" s="4">
        <f>COUNTA(H50:BI50)</f>
        <v>2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43"/>
      <c r="AF50" s="48">
        <v>9</v>
      </c>
      <c r="AG50" s="11">
        <v>7</v>
      </c>
      <c r="AH50" s="11"/>
      <c r="AI50" s="11"/>
      <c r="AJ50" s="11"/>
      <c r="AK50" s="11"/>
      <c r="AL50" s="11"/>
      <c r="AM50" s="43"/>
      <c r="AN50" s="11"/>
      <c r="AO50" s="11"/>
      <c r="AP50" s="11"/>
      <c r="AQ50" s="49"/>
      <c r="AR50" s="44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</row>
    <row r="51" spans="1:62" x14ac:dyDescent="0.25">
      <c r="A51" s="40" t="s">
        <v>146</v>
      </c>
      <c r="B51" s="11">
        <v>7481</v>
      </c>
      <c r="C51" s="35" t="s">
        <v>109</v>
      </c>
      <c r="D51" s="3" t="s">
        <v>62</v>
      </c>
      <c r="E51" s="35"/>
      <c r="F51" s="34">
        <f>SUM(H51:BI51)</f>
        <v>158</v>
      </c>
      <c r="G51" s="4">
        <f>COUNTA(H51:BI51)</f>
        <v>6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3"/>
      <c r="AF51" s="48"/>
      <c r="AG51" s="11"/>
      <c r="AH51" s="11">
        <v>27</v>
      </c>
      <c r="AI51" s="11">
        <v>21</v>
      </c>
      <c r="AJ51" s="11"/>
      <c r="AK51" s="11"/>
      <c r="AL51" s="11"/>
      <c r="AM51" s="43"/>
      <c r="AN51" s="11">
        <v>29</v>
      </c>
      <c r="AO51" s="11">
        <v>25</v>
      </c>
      <c r="AP51" s="11">
        <v>33</v>
      </c>
      <c r="AQ51" s="49">
        <v>23</v>
      </c>
      <c r="AR51" s="44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</row>
    <row r="52" spans="1:62" x14ac:dyDescent="0.25">
      <c r="A52" s="40" t="s">
        <v>175</v>
      </c>
      <c r="B52" s="11">
        <v>3872</v>
      </c>
      <c r="C52" s="35" t="s">
        <v>109</v>
      </c>
      <c r="D52" s="35" t="s">
        <v>59</v>
      </c>
      <c r="E52" s="35"/>
      <c r="F52" s="34">
        <f>SUM(H52:BI52)</f>
        <v>118</v>
      </c>
      <c r="G52" s="4">
        <f>COUNTA(H52:BI52)</f>
        <v>4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31</v>
      </c>
      <c r="Y52" s="11">
        <v>15</v>
      </c>
      <c r="Z52" s="11">
        <v>35</v>
      </c>
      <c r="AA52" s="11">
        <v>37</v>
      </c>
      <c r="AB52" s="11"/>
      <c r="AC52" s="11"/>
      <c r="AD52" s="11"/>
      <c r="AE52" s="43"/>
      <c r="AF52" s="48"/>
      <c r="AG52" s="11"/>
      <c r="AH52" s="11"/>
      <c r="AI52" s="11"/>
      <c r="AJ52" s="11"/>
      <c r="AK52" s="11"/>
      <c r="AL52" s="11"/>
      <c r="AM52" s="43"/>
      <c r="AN52" s="11"/>
      <c r="AO52" s="11"/>
      <c r="AP52" s="11"/>
      <c r="AQ52" s="49"/>
      <c r="AR52" s="44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</row>
    <row r="53" spans="1:62" x14ac:dyDescent="0.25">
      <c r="A53" s="42" t="s">
        <v>198</v>
      </c>
      <c r="B53" s="11"/>
      <c r="C53" s="35"/>
      <c r="D53" s="3" t="s">
        <v>62</v>
      </c>
      <c r="E53" s="35"/>
      <c r="F53" s="34">
        <f>SUM(H53:BI53)</f>
        <v>2</v>
      </c>
      <c r="G53" s="4">
        <f>COUNTA(H53:BI53)</f>
        <v>2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43"/>
      <c r="AF53" s="48"/>
      <c r="AG53" s="11"/>
      <c r="AH53" s="11"/>
      <c r="AI53" s="11"/>
      <c r="AJ53" s="11"/>
      <c r="AK53" s="11"/>
      <c r="AL53" s="11"/>
      <c r="AM53" s="43"/>
      <c r="AN53" s="11"/>
      <c r="AO53" s="11"/>
      <c r="AP53" s="11"/>
      <c r="AQ53" s="49"/>
      <c r="AR53" s="44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>
        <v>0</v>
      </c>
      <c r="BI53" s="11">
        <v>2</v>
      </c>
      <c r="BJ53" s="11"/>
    </row>
    <row r="54" spans="1:62" x14ac:dyDescent="0.25">
      <c r="A54" s="40" t="s">
        <v>165</v>
      </c>
      <c r="B54" s="11">
        <v>6903</v>
      </c>
      <c r="C54" s="35" t="s">
        <v>109</v>
      </c>
      <c r="D54" s="3" t="s">
        <v>62</v>
      </c>
      <c r="E54" s="35"/>
      <c r="F54" s="34">
        <f>SUM(H54:BI54)</f>
        <v>98</v>
      </c>
      <c r="G54" s="4">
        <f>COUNTA(H54:BI54)</f>
        <v>4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17</v>
      </c>
      <c r="Y54" s="11">
        <v>33</v>
      </c>
      <c r="Z54" s="11">
        <v>23</v>
      </c>
      <c r="AA54" s="11">
        <v>25</v>
      </c>
      <c r="AB54" s="11"/>
      <c r="AC54" s="11"/>
      <c r="AD54" s="11"/>
      <c r="AE54" s="43"/>
      <c r="AF54" s="48"/>
      <c r="AG54" s="11"/>
      <c r="AH54" s="11"/>
      <c r="AI54" s="11"/>
      <c r="AJ54" s="11"/>
      <c r="AK54" s="11"/>
      <c r="AL54" s="11"/>
      <c r="AM54" s="43"/>
      <c r="AN54" s="11"/>
      <c r="AO54" s="11"/>
      <c r="AP54" s="11"/>
      <c r="AQ54" s="49"/>
      <c r="AR54" s="44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</row>
    <row r="55" spans="1:62" x14ac:dyDescent="0.25">
      <c r="A55" s="40" t="s">
        <v>141</v>
      </c>
      <c r="B55" s="11">
        <v>187</v>
      </c>
      <c r="C55" s="35" t="s">
        <v>109</v>
      </c>
      <c r="D55" s="3" t="s">
        <v>62</v>
      </c>
      <c r="E55" s="35"/>
      <c r="F55" s="34">
        <f>SUM(H55:BI55)</f>
        <v>124</v>
      </c>
      <c r="G55" s="4">
        <f>COUNTA(H55:BI55)</f>
        <v>8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43"/>
      <c r="AF55" s="48">
        <v>15</v>
      </c>
      <c r="AG55" s="11">
        <v>13</v>
      </c>
      <c r="AH55" s="11">
        <v>23</v>
      </c>
      <c r="AI55" s="11">
        <v>29</v>
      </c>
      <c r="AJ55" s="11">
        <v>0</v>
      </c>
      <c r="AK55" s="11">
        <v>0</v>
      </c>
      <c r="AL55" s="11">
        <v>27</v>
      </c>
      <c r="AM55" s="43">
        <v>17</v>
      </c>
      <c r="AN55" s="11"/>
      <c r="AO55" s="11"/>
      <c r="AP55" s="11"/>
      <c r="AQ55" s="49"/>
      <c r="AR55" s="44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</row>
    <row r="56" spans="1:62" x14ac:dyDescent="0.25">
      <c r="A56" s="6" t="s">
        <v>75</v>
      </c>
      <c r="B56" s="5">
        <v>3389</v>
      </c>
      <c r="C56" s="5" t="s">
        <v>109</v>
      </c>
      <c r="D56" s="3" t="s">
        <v>58</v>
      </c>
      <c r="E56" s="35"/>
      <c r="F56" s="34">
        <f>SUM(H56:BI56)</f>
        <v>136</v>
      </c>
      <c r="G56" s="4">
        <f>COUNTA(H56:BI56)</f>
        <v>4</v>
      </c>
      <c r="H56" s="11">
        <v>33</v>
      </c>
      <c r="I56" s="11">
        <v>31</v>
      </c>
      <c r="J56" s="11">
        <v>35</v>
      </c>
      <c r="K56" s="11">
        <v>37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43"/>
      <c r="AF56" s="48"/>
      <c r="AG56" s="11"/>
      <c r="AH56" s="11"/>
      <c r="AI56" s="11"/>
      <c r="AJ56" s="11"/>
      <c r="AK56" s="11"/>
      <c r="AL56" s="11"/>
      <c r="AM56" s="43"/>
      <c r="AN56" s="11"/>
      <c r="AO56" s="11"/>
      <c r="AP56" s="11"/>
      <c r="AQ56" s="49"/>
      <c r="AR56" s="44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</row>
    <row r="57" spans="1:62" x14ac:dyDescent="0.25">
      <c r="A57" s="40" t="s">
        <v>184</v>
      </c>
      <c r="B57" s="11">
        <v>1007</v>
      </c>
      <c r="C57" s="35" t="s">
        <v>109</v>
      </c>
      <c r="D57" s="35" t="s">
        <v>67</v>
      </c>
      <c r="E57" s="35"/>
      <c r="F57" s="34">
        <f>SUM(H57:BI57)</f>
        <v>79</v>
      </c>
      <c r="G57" s="4">
        <f>COUNTA(H57:BI57)</f>
        <v>4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>
        <v>0</v>
      </c>
      <c r="Y57" s="11">
        <v>19</v>
      </c>
      <c r="Z57" s="11">
        <v>27</v>
      </c>
      <c r="AA57" s="11">
        <v>33</v>
      </c>
      <c r="AB57" s="11"/>
      <c r="AC57" s="11"/>
      <c r="AD57" s="11"/>
      <c r="AE57" s="43"/>
      <c r="AF57" s="48"/>
      <c r="AG57" s="11"/>
      <c r="AH57" s="11"/>
      <c r="AI57" s="11"/>
      <c r="AJ57" s="11"/>
      <c r="AK57" s="11"/>
      <c r="AL57" s="11"/>
      <c r="AM57" s="43"/>
      <c r="AN57" s="11"/>
      <c r="AO57" s="11"/>
      <c r="AP57" s="11"/>
      <c r="AQ57" s="49"/>
      <c r="AR57" s="44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</row>
    <row r="58" spans="1:62" x14ac:dyDescent="0.25">
      <c r="A58" s="37" t="s">
        <v>160</v>
      </c>
      <c r="B58" s="5">
        <v>2764</v>
      </c>
      <c r="C58" s="5"/>
      <c r="D58" s="3" t="s">
        <v>59</v>
      </c>
      <c r="E58" s="35"/>
      <c r="F58" s="34">
        <f>SUM(H58:BI58)</f>
        <v>64</v>
      </c>
      <c r="G58" s="4">
        <f>COUNTA(H58:BI58)</f>
        <v>2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43"/>
      <c r="AF58" s="48"/>
      <c r="AG58" s="11"/>
      <c r="AH58" s="11"/>
      <c r="AI58" s="11"/>
      <c r="AJ58" s="11"/>
      <c r="AK58" s="11"/>
      <c r="AL58" s="11">
        <v>31</v>
      </c>
      <c r="AM58" s="43">
        <v>33</v>
      </c>
      <c r="AN58" s="11"/>
      <c r="AO58" s="11"/>
      <c r="AP58" s="11"/>
      <c r="AQ58" s="49"/>
      <c r="AR58" s="44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</row>
    <row r="59" spans="1:62" x14ac:dyDescent="0.25">
      <c r="A59" s="40" t="s">
        <v>176</v>
      </c>
      <c r="B59" s="11">
        <v>3825</v>
      </c>
      <c r="C59" s="35" t="s">
        <v>109</v>
      </c>
      <c r="D59" s="35" t="s">
        <v>59</v>
      </c>
      <c r="E59" s="35"/>
      <c r="F59" s="34">
        <f>SUM(H59:BI59)</f>
        <v>108</v>
      </c>
      <c r="G59" s="4">
        <f>COUNTA(H59:BI59)</f>
        <v>4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>
        <v>19</v>
      </c>
      <c r="Y59" s="11">
        <v>37</v>
      </c>
      <c r="Z59" s="11">
        <v>29</v>
      </c>
      <c r="AA59" s="11">
        <v>23</v>
      </c>
      <c r="AB59" s="11"/>
      <c r="AC59" s="11"/>
      <c r="AD59" s="11"/>
      <c r="AE59" s="43"/>
      <c r="AF59" s="48"/>
      <c r="AG59" s="11"/>
      <c r="AH59" s="11"/>
      <c r="AI59" s="11"/>
      <c r="AJ59" s="11"/>
      <c r="AK59" s="11"/>
      <c r="AL59" s="11"/>
      <c r="AM59" s="43"/>
      <c r="AN59" s="11"/>
      <c r="AO59" s="11"/>
      <c r="AP59" s="11"/>
      <c r="AQ59" s="49"/>
      <c r="AR59" s="44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</row>
    <row r="60" spans="1:62" x14ac:dyDescent="0.25">
      <c r="A60" s="41" t="s">
        <v>195</v>
      </c>
      <c r="B60" s="11">
        <v>6410</v>
      </c>
      <c r="C60" s="35" t="s">
        <v>109</v>
      </c>
      <c r="D60" s="35" t="s">
        <v>119</v>
      </c>
      <c r="E60" s="35"/>
      <c r="F60" s="34">
        <f>SUM(H60:BI60)</f>
        <v>110</v>
      </c>
      <c r="G60" s="4">
        <f>COUNTA(H60:BI60)</f>
        <v>4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43"/>
      <c r="AF60" s="48"/>
      <c r="AG60" s="11"/>
      <c r="AH60" s="11"/>
      <c r="AI60" s="11"/>
      <c r="AJ60" s="11"/>
      <c r="AK60" s="11"/>
      <c r="AL60" s="11"/>
      <c r="AM60" s="43"/>
      <c r="AN60" s="11">
        <v>33</v>
      </c>
      <c r="AO60" s="11">
        <v>25</v>
      </c>
      <c r="AP60" s="11">
        <v>21</v>
      </c>
      <c r="AQ60" s="49">
        <v>31</v>
      </c>
      <c r="AR60" s="44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</row>
    <row r="61" spans="1:62" x14ac:dyDescent="0.25">
      <c r="A61" s="42" t="s">
        <v>155</v>
      </c>
      <c r="B61" s="11">
        <v>2150</v>
      </c>
      <c r="C61" s="35"/>
      <c r="D61" s="3" t="s">
        <v>157</v>
      </c>
      <c r="E61" s="35"/>
      <c r="F61" s="34">
        <f>SUM(H61:BI61)</f>
        <v>12</v>
      </c>
      <c r="G61" s="4">
        <f>COUNTA(H61:BI61)</f>
        <v>2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43"/>
      <c r="AF61" s="48"/>
      <c r="AG61" s="11"/>
      <c r="AH61" s="11"/>
      <c r="AI61" s="11"/>
      <c r="AJ61" s="11"/>
      <c r="AK61" s="11"/>
      <c r="AL61" s="11"/>
      <c r="AM61" s="43"/>
      <c r="AN61" s="11"/>
      <c r="AO61" s="11"/>
      <c r="AP61" s="11"/>
      <c r="AQ61" s="49"/>
      <c r="AR61" s="44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>
        <v>6</v>
      </c>
      <c r="BI61" s="11">
        <v>6</v>
      </c>
      <c r="BJ61" s="11"/>
    </row>
    <row r="62" spans="1:62" x14ac:dyDescent="0.25">
      <c r="A62" s="8" t="s">
        <v>76</v>
      </c>
      <c r="B62" s="11">
        <v>3321</v>
      </c>
      <c r="C62" s="10" t="s">
        <v>109</v>
      </c>
      <c r="D62" s="3" t="s">
        <v>61</v>
      </c>
      <c r="E62" s="35"/>
      <c r="F62" s="34">
        <f>SUM(H62:BI62)</f>
        <v>97</v>
      </c>
      <c r="G62" s="4">
        <f>COUNTA(H62:BI62)</f>
        <v>6</v>
      </c>
      <c r="H62" s="11">
        <v>23</v>
      </c>
      <c r="I62" s="11">
        <v>0</v>
      </c>
      <c r="J62" s="11">
        <v>17</v>
      </c>
      <c r="K62" s="11">
        <v>27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43"/>
      <c r="AF62" s="48"/>
      <c r="AG62" s="11"/>
      <c r="AH62" s="11"/>
      <c r="AI62" s="11"/>
      <c r="AJ62" s="11"/>
      <c r="AK62" s="11"/>
      <c r="AL62" s="11"/>
      <c r="AM62" s="43"/>
      <c r="AN62" s="11"/>
      <c r="AO62" s="11"/>
      <c r="AP62" s="11"/>
      <c r="AQ62" s="49"/>
      <c r="AR62" s="44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>
        <v>14</v>
      </c>
      <c r="BI62" s="11">
        <v>16</v>
      </c>
      <c r="BJ62" s="11"/>
    </row>
    <row r="63" spans="1:62" x14ac:dyDescent="0.25">
      <c r="A63" s="8" t="s">
        <v>114</v>
      </c>
      <c r="B63" s="11">
        <v>7157</v>
      </c>
      <c r="C63" s="10" t="s">
        <v>109</v>
      </c>
      <c r="D63" s="3" t="s">
        <v>67</v>
      </c>
      <c r="E63" s="35"/>
      <c r="F63" s="34">
        <f>SUM(H63:BI63)</f>
        <v>14</v>
      </c>
      <c r="G63" s="4">
        <f>COUNTA(H63:BI63)</f>
        <v>2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43"/>
      <c r="AF63" s="48"/>
      <c r="AG63" s="11"/>
      <c r="AH63" s="11"/>
      <c r="AI63" s="11"/>
      <c r="AJ63" s="11"/>
      <c r="AK63" s="11"/>
      <c r="AL63" s="11"/>
      <c r="AM63" s="43"/>
      <c r="AN63" s="11"/>
      <c r="AO63" s="11"/>
      <c r="AP63" s="11"/>
      <c r="AQ63" s="49"/>
      <c r="AR63" s="44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>
        <v>6</v>
      </c>
      <c r="BI63" s="11">
        <v>8</v>
      </c>
      <c r="BJ63" s="11"/>
    </row>
    <row r="64" spans="1:62" x14ac:dyDescent="0.25">
      <c r="A64" s="41" t="s">
        <v>196</v>
      </c>
      <c r="B64" s="11">
        <v>7170</v>
      </c>
      <c r="C64" s="35" t="s">
        <v>109</v>
      </c>
      <c r="D64" s="35" t="s">
        <v>62</v>
      </c>
      <c r="E64" s="35"/>
      <c r="F64" s="34">
        <f>SUM(H64:BI64)</f>
        <v>98</v>
      </c>
      <c r="G64" s="4">
        <f>COUNTA(H64:BI64)</f>
        <v>4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43"/>
      <c r="AF64" s="48"/>
      <c r="AG64" s="11"/>
      <c r="AH64" s="11"/>
      <c r="AI64" s="11"/>
      <c r="AJ64" s="11"/>
      <c r="AK64" s="11"/>
      <c r="AL64" s="11"/>
      <c r="AM64" s="43"/>
      <c r="AN64" s="11">
        <v>29</v>
      </c>
      <c r="AO64" s="11">
        <v>17</v>
      </c>
      <c r="AP64" s="11">
        <v>19</v>
      </c>
      <c r="AQ64" s="49">
        <v>33</v>
      </c>
      <c r="AR64" s="44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</row>
    <row r="65" spans="1:62" x14ac:dyDescent="0.25">
      <c r="A65" s="40" t="s">
        <v>179</v>
      </c>
      <c r="B65" s="11">
        <v>2631</v>
      </c>
      <c r="C65" s="35" t="s">
        <v>109</v>
      </c>
      <c r="D65" s="35" t="s">
        <v>59</v>
      </c>
      <c r="E65" s="35"/>
      <c r="F65" s="34">
        <f>SUM(H65:BI65)</f>
        <v>110</v>
      </c>
      <c r="G65" s="4">
        <f>COUNTA(H65:BI65)</f>
        <v>4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31</v>
      </c>
      <c r="Y65" s="11">
        <v>35</v>
      </c>
      <c r="Z65" s="11">
        <v>31</v>
      </c>
      <c r="AA65" s="11">
        <v>13</v>
      </c>
      <c r="AB65" s="11"/>
      <c r="AC65" s="11"/>
      <c r="AD65" s="11"/>
      <c r="AE65" s="43"/>
      <c r="AF65" s="48"/>
      <c r="AG65" s="11"/>
      <c r="AH65" s="11"/>
      <c r="AI65" s="11"/>
      <c r="AJ65" s="11"/>
      <c r="AK65" s="11"/>
      <c r="AL65" s="11"/>
      <c r="AM65" s="43"/>
      <c r="AN65" s="11"/>
      <c r="AO65" s="11"/>
      <c r="AP65" s="11"/>
      <c r="AQ65" s="49"/>
      <c r="AR65" s="44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</row>
    <row r="66" spans="1:62" x14ac:dyDescent="0.25">
      <c r="A66" s="40" t="s">
        <v>177</v>
      </c>
      <c r="B66" s="11">
        <v>3599</v>
      </c>
      <c r="C66" s="35" t="s">
        <v>109</v>
      </c>
      <c r="D66" s="35" t="s">
        <v>61</v>
      </c>
      <c r="E66" s="35"/>
      <c r="F66" s="34">
        <f>SUM(H66:BI66)</f>
        <v>130</v>
      </c>
      <c r="G66" s="4">
        <f>COUNTA(H66:BI66)</f>
        <v>4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>
        <v>35</v>
      </c>
      <c r="Y66" s="11">
        <v>31</v>
      </c>
      <c r="Z66" s="11">
        <v>33</v>
      </c>
      <c r="AA66" s="11">
        <v>31</v>
      </c>
      <c r="AB66" s="11"/>
      <c r="AC66" s="11"/>
      <c r="AD66" s="11"/>
      <c r="AE66" s="43"/>
      <c r="AF66" s="48"/>
      <c r="AG66" s="11"/>
      <c r="AH66" s="11"/>
      <c r="AI66" s="11"/>
      <c r="AJ66" s="11"/>
      <c r="AK66" s="11"/>
      <c r="AL66" s="11"/>
      <c r="AM66" s="43"/>
      <c r="AN66" s="11"/>
      <c r="AO66" s="11"/>
      <c r="AP66" s="11"/>
      <c r="AQ66" s="49"/>
      <c r="AR66" s="44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</row>
    <row r="67" spans="1:62" x14ac:dyDescent="0.25">
      <c r="A67" s="40" t="s">
        <v>193</v>
      </c>
      <c r="B67" s="35">
        <v>7375</v>
      </c>
      <c r="C67" s="35" t="s">
        <v>109</v>
      </c>
      <c r="D67" s="35" t="s">
        <v>61</v>
      </c>
      <c r="E67" s="35"/>
      <c r="F67" s="34">
        <f>SUM(H67:BI67)</f>
        <v>4</v>
      </c>
      <c r="G67" s="4">
        <f>COUNTA(H67:BI67)</f>
        <v>2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43"/>
      <c r="AF67" s="48"/>
      <c r="AG67" s="11"/>
      <c r="AH67" s="11"/>
      <c r="AI67" s="11"/>
      <c r="AJ67" s="11"/>
      <c r="AK67" s="11"/>
      <c r="AL67" s="11"/>
      <c r="AM67" s="43"/>
      <c r="AN67" s="11"/>
      <c r="AO67" s="11"/>
      <c r="AP67" s="11"/>
      <c r="AQ67" s="49"/>
      <c r="AR67" s="44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>
        <v>2</v>
      </c>
      <c r="BI67" s="11">
        <v>2</v>
      </c>
      <c r="BJ67" s="11"/>
    </row>
    <row r="68" spans="1:62" x14ac:dyDescent="0.25">
      <c r="A68" s="8" t="s">
        <v>77</v>
      </c>
      <c r="B68" s="11">
        <v>2813</v>
      </c>
      <c r="C68" s="10" t="s">
        <v>109</v>
      </c>
      <c r="D68" s="3" t="s">
        <v>58</v>
      </c>
      <c r="E68" s="35"/>
      <c r="F68" s="34">
        <f>SUM(H68:BI68)</f>
        <v>210</v>
      </c>
      <c r="G68" s="4">
        <f>COUNTA(H68:BI68)</f>
        <v>8</v>
      </c>
      <c r="H68" s="11">
        <v>19</v>
      </c>
      <c r="I68" s="11">
        <v>39</v>
      </c>
      <c r="J68" s="11">
        <v>33</v>
      </c>
      <c r="K68" s="11">
        <v>39</v>
      </c>
      <c r="L68" s="11">
        <v>29</v>
      </c>
      <c r="M68" s="11">
        <v>21</v>
      </c>
      <c r="N68" s="11">
        <v>17</v>
      </c>
      <c r="O68" s="11">
        <v>13</v>
      </c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43"/>
      <c r="AF68" s="48"/>
      <c r="AG68" s="11"/>
      <c r="AH68" s="11"/>
      <c r="AI68" s="11"/>
      <c r="AJ68" s="11"/>
      <c r="AK68" s="11"/>
      <c r="AL68" s="11"/>
      <c r="AM68" s="43"/>
      <c r="AN68" s="11"/>
      <c r="AO68" s="11"/>
      <c r="AP68" s="11"/>
      <c r="AQ68" s="49"/>
      <c r="AR68" s="44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</row>
    <row r="69" spans="1:62" x14ac:dyDescent="0.25">
      <c r="A69" s="40" t="s">
        <v>138</v>
      </c>
      <c r="B69" s="11">
        <v>2740</v>
      </c>
      <c r="C69" s="35" t="s">
        <v>109</v>
      </c>
      <c r="D69" s="3" t="s">
        <v>59</v>
      </c>
      <c r="E69" s="35"/>
      <c r="F69" s="34">
        <f>SUM(H69:BI69)</f>
        <v>285</v>
      </c>
      <c r="G69" s="4">
        <f>COUNTA(H69:BI69)</f>
        <v>12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43"/>
      <c r="AF69" s="48">
        <v>31</v>
      </c>
      <c r="AG69" s="11">
        <v>35</v>
      </c>
      <c r="AH69" s="11">
        <v>33</v>
      </c>
      <c r="AI69" s="11">
        <v>11</v>
      </c>
      <c r="AJ69" s="11">
        <v>31</v>
      </c>
      <c r="AK69" s="11">
        <v>0</v>
      </c>
      <c r="AL69" s="11">
        <v>23</v>
      </c>
      <c r="AM69" s="43">
        <v>27</v>
      </c>
      <c r="AN69" s="11">
        <v>19</v>
      </c>
      <c r="AO69" s="11">
        <v>29</v>
      </c>
      <c r="AP69" s="11">
        <v>31</v>
      </c>
      <c r="AQ69" s="49">
        <v>15</v>
      </c>
      <c r="AR69" s="44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</row>
    <row r="70" spans="1:62" x14ac:dyDescent="0.25">
      <c r="A70" s="8" t="s">
        <v>78</v>
      </c>
      <c r="B70" s="11">
        <v>2844</v>
      </c>
      <c r="C70" s="10" t="s">
        <v>109</v>
      </c>
      <c r="D70" s="3" t="s">
        <v>67</v>
      </c>
      <c r="E70" s="35"/>
      <c r="F70" s="34">
        <f>SUM(H70:BI70)</f>
        <v>233</v>
      </c>
      <c r="G70" s="4">
        <f>COUNTA(H70:BI70)</f>
        <v>10</v>
      </c>
      <c r="H70" s="11">
        <v>31</v>
      </c>
      <c r="I70" s="11">
        <v>29</v>
      </c>
      <c r="J70" s="11">
        <v>13</v>
      </c>
      <c r="K70" s="11">
        <v>35</v>
      </c>
      <c r="L70" s="11">
        <v>23</v>
      </c>
      <c r="M70" s="51">
        <v>0</v>
      </c>
      <c r="N70" s="11">
        <v>37</v>
      </c>
      <c r="O70" s="11">
        <v>37</v>
      </c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43"/>
      <c r="AF70" s="48"/>
      <c r="AG70" s="11"/>
      <c r="AH70" s="11"/>
      <c r="AI70" s="11"/>
      <c r="AJ70" s="11"/>
      <c r="AK70" s="11"/>
      <c r="AL70" s="11"/>
      <c r="AM70" s="43"/>
      <c r="AN70" s="11"/>
      <c r="AO70" s="11"/>
      <c r="AP70" s="11"/>
      <c r="AQ70" s="49"/>
      <c r="AR70" s="44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>
        <v>18</v>
      </c>
      <c r="BI70" s="11">
        <v>10</v>
      </c>
      <c r="BJ70" s="11"/>
    </row>
    <row r="71" spans="1:62" x14ac:dyDescent="0.25">
      <c r="A71" s="8" t="s">
        <v>79</v>
      </c>
      <c r="B71" s="11">
        <v>2126</v>
      </c>
      <c r="C71" s="10" t="s">
        <v>109</v>
      </c>
      <c r="D71" s="3" t="s">
        <v>58</v>
      </c>
      <c r="E71" s="35"/>
      <c r="F71" s="34">
        <f>SUM(H71:BI71)</f>
        <v>274</v>
      </c>
      <c r="G71" s="4">
        <f>COUNTA(H71:BI71)</f>
        <v>8</v>
      </c>
      <c r="H71" s="11">
        <v>37</v>
      </c>
      <c r="I71" s="11">
        <v>33</v>
      </c>
      <c r="J71" s="11">
        <v>29</v>
      </c>
      <c r="K71" s="11">
        <v>29</v>
      </c>
      <c r="L71" s="11">
        <v>39</v>
      </c>
      <c r="M71" s="11">
        <v>33</v>
      </c>
      <c r="N71" s="11">
        <v>37</v>
      </c>
      <c r="O71" s="11">
        <v>37</v>
      </c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43"/>
      <c r="AF71" s="48"/>
      <c r="AG71" s="11"/>
      <c r="AH71" s="11"/>
      <c r="AI71" s="11"/>
      <c r="AJ71" s="11"/>
      <c r="AK71" s="11"/>
      <c r="AL71" s="11"/>
      <c r="AM71" s="43"/>
      <c r="AN71" s="11"/>
      <c r="AO71" s="11"/>
      <c r="AP71" s="11"/>
      <c r="AQ71" s="49"/>
      <c r="AR71" s="44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</row>
    <row r="72" spans="1:62" x14ac:dyDescent="0.25">
      <c r="A72" s="41" t="s">
        <v>150</v>
      </c>
      <c r="B72" s="11">
        <v>3743</v>
      </c>
      <c r="C72" s="35" t="s">
        <v>109</v>
      </c>
      <c r="D72" s="3" t="s">
        <v>59</v>
      </c>
      <c r="E72" s="35"/>
      <c r="F72" s="34">
        <f>SUM(H72:BI72)</f>
        <v>26</v>
      </c>
      <c r="G72" s="4">
        <f>COUNTA(H72:BI72)</f>
        <v>2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43"/>
      <c r="AF72" s="48"/>
      <c r="AG72" s="11"/>
      <c r="AH72" s="11">
        <v>9</v>
      </c>
      <c r="AI72" s="11">
        <v>17</v>
      </c>
      <c r="AJ72" s="11"/>
      <c r="AK72" s="11"/>
      <c r="AL72" s="11"/>
      <c r="AM72" s="43"/>
      <c r="AN72" s="11"/>
      <c r="AO72" s="11"/>
      <c r="AP72" s="11"/>
      <c r="AQ72" s="49"/>
      <c r="AR72" s="44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</row>
    <row r="73" spans="1:62" x14ac:dyDescent="0.25">
      <c r="A73" s="8" t="s">
        <v>80</v>
      </c>
      <c r="B73" s="11">
        <v>3671</v>
      </c>
      <c r="C73" s="10" t="s">
        <v>109</v>
      </c>
      <c r="D73" s="3" t="s">
        <v>61</v>
      </c>
      <c r="E73" s="35"/>
      <c r="F73" s="34">
        <f>SUM(H73:BI73)</f>
        <v>247</v>
      </c>
      <c r="G73" s="4">
        <f>COUNTA(H73:BI73)</f>
        <v>10</v>
      </c>
      <c r="H73" s="11">
        <v>39</v>
      </c>
      <c r="I73" s="11">
        <v>33</v>
      </c>
      <c r="J73" s="11">
        <v>39</v>
      </c>
      <c r="K73" s="11">
        <v>23</v>
      </c>
      <c r="L73" s="11">
        <v>31</v>
      </c>
      <c r="M73" s="51">
        <v>0</v>
      </c>
      <c r="N73" s="11">
        <v>31</v>
      </c>
      <c r="O73" s="11">
        <v>21</v>
      </c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43"/>
      <c r="AF73" s="48"/>
      <c r="AG73" s="11"/>
      <c r="AH73" s="11"/>
      <c r="AI73" s="11"/>
      <c r="AJ73" s="11"/>
      <c r="AK73" s="11"/>
      <c r="AL73" s="11"/>
      <c r="AM73" s="43"/>
      <c r="AN73" s="11"/>
      <c r="AO73" s="11"/>
      <c r="AP73" s="11"/>
      <c r="AQ73" s="49"/>
      <c r="AR73" s="44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>
        <v>16</v>
      </c>
      <c r="BI73" s="11">
        <v>14</v>
      </c>
      <c r="BJ73" s="11"/>
    </row>
    <row r="74" spans="1:62" x14ac:dyDescent="0.25">
      <c r="A74" s="40" t="s">
        <v>173</v>
      </c>
      <c r="B74" s="11">
        <v>460</v>
      </c>
      <c r="C74" s="35" t="s">
        <v>109</v>
      </c>
      <c r="D74" s="3" t="s">
        <v>62</v>
      </c>
      <c r="E74" s="35"/>
      <c r="F74" s="34">
        <f>SUM(H74:BI74)</f>
        <v>146</v>
      </c>
      <c r="G74" s="4">
        <f>COUNTA(H74:BI74)</f>
        <v>6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>
        <v>15</v>
      </c>
      <c r="Y74" s="11">
        <v>37</v>
      </c>
      <c r="Z74" s="11">
        <v>21</v>
      </c>
      <c r="AA74" s="11">
        <v>29</v>
      </c>
      <c r="AB74" s="11"/>
      <c r="AC74" s="11"/>
      <c r="AD74" s="11"/>
      <c r="AE74" s="43"/>
      <c r="AF74" s="48"/>
      <c r="AG74" s="11"/>
      <c r="AH74" s="11"/>
      <c r="AI74" s="11"/>
      <c r="AJ74" s="11"/>
      <c r="AK74" s="11"/>
      <c r="AL74" s="11"/>
      <c r="AM74" s="43"/>
      <c r="AN74" s="11"/>
      <c r="AO74" s="11"/>
      <c r="AP74" s="11"/>
      <c r="AQ74" s="49"/>
      <c r="AR74" s="44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>
        <v>24</v>
      </c>
      <c r="BI74" s="11">
        <v>20</v>
      </c>
      <c r="BJ74" s="11"/>
    </row>
    <row r="75" spans="1:62" x14ac:dyDescent="0.25">
      <c r="A75" s="40" t="s">
        <v>186</v>
      </c>
      <c r="B75" s="11">
        <v>793</v>
      </c>
      <c r="C75" s="35" t="s">
        <v>109</v>
      </c>
      <c r="D75" s="35" t="s">
        <v>62</v>
      </c>
      <c r="E75" s="35"/>
      <c r="F75" s="34">
        <f>SUM(H75:BI75)</f>
        <v>80</v>
      </c>
      <c r="G75" s="4">
        <f>COUNTA(H75:BI75)</f>
        <v>4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>
        <v>15</v>
      </c>
      <c r="Y75" s="11">
        <v>13</v>
      </c>
      <c r="Z75" s="11">
        <v>17</v>
      </c>
      <c r="AA75" s="11">
        <v>35</v>
      </c>
      <c r="AB75" s="11"/>
      <c r="AC75" s="11"/>
      <c r="AD75" s="11"/>
      <c r="AE75" s="43"/>
      <c r="AF75" s="48"/>
      <c r="AG75" s="11"/>
      <c r="AH75" s="11"/>
      <c r="AI75" s="11"/>
      <c r="AJ75" s="11"/>
      <c r="AK75" s="11"/>
      <c r="AL75" s="11"/>
      <c r="AM75" s="43"/>
      <c r="AN75" s="11"/>
      <c r="AO75" s="11"/>
      <c r="AP75" s="11"/>
      <c r="AQ75" s="49"/>
      <c r="AR75" s="44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</row>
    <row r="76" spans="1:62" x14ac:dyDescent="0.25">
      <c r="A76" s="40" t="s">
        <v>185</v>
      </c>
      <c r="B76" s="11">
        <v>794</v>
      </c>
      <c r="C76" s="35" t="s">
        <v>109</v>
      </c>
      <c r="D76" s="35" t="s">
        <v>62</v>
      </c>
      <c r="E76" s="35"/>
      <c r="F76" s="34">
        <f>SUM(H76:BI76)</f>
        <v>106</v>
      </c>
      <c r="G76" s="4">
        <f>COUNTA(H76:BI76)</f>
        <v>4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>
        <v>19</v>
      </c>
      <c r="Y76" s="11">
        <v>25</v>
      </c>
      <c r="Z76" s="11">
        <v>37</v>
      </c>
      <c r="AA76" s="11">
        <v>25</v>
      </c>
      <c r="AB76" s="11"/>
      <c r="AC76" s="11"/>
      <c r="AD76" s="11"/>
      <c r="AE76" s="43"/>
      <c r="AF76" s="48"/>
      <c r="AG76" s="11"/>
      <c r="AH76" s="11"/>
      <c r="AI76" s="11"/>
      <c r="AJ76" s="11"/>
      <c r="AK76" s="11"/>
      <c r="AL76" s="11"/>
      <c r="AM76" s="43"/>
      <c r="AN76" s="11"/>
      <c r="AO76" s="11"/>
      <c r="AP76" s="11"/>
      <c r="AQ76" s="49"/>
      <c r="AR76" s="44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</row>
    <row r="77" spans="1:62" x14ac:dyDescent="0.25">
      <c r="A77" s="40" t="s">
        <v>144</v>
      </c>
      <c r="B77" s="11">
        <v>5632</v>
      </c>
      <c r="C77" s="35" t="s">
        <v>109</v>
      </c>
      <c r="D77" s="3" t="s">
        <v>58</v>
      </c>
      <c r="E77" s="35"/>
      <c r="F77" s="34">
        <f>SUM(H77:BI77)</f>
        <v>38</v>
      </c>
      <c r="G77" s="4">
        <f>COUNTA(H77:BI77)</f>
        <v>2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43"/>
      <c r="AF77" s="48"/>
      <c r="AG77" s="11"/>
      <c r="AH77" s="11">
        <v>25</v>
      </c>
      <c r="AI77" s="11">
        <v>13</v>
      </c>
      <c r="AJ77" s="11"/>
      <c r="AK77" s="11"/>
      <c r="AL77" s="11"/>
      <c r="AM77" s="43"/>
      <c r="AN77" s="11"/>
      <c r="AO77" s="11"/>
      <c r="AP77" s="11"/>
      <c r="AQ77" s="49"/>
      <c r="AR77" s="44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</row>
    <row r="78" spans="1:62" x14ac:dyDescent="0.25">
      <c r="A78" s="8" t="s">
        <v>115</v>
      </c>
      <c r="B78" s="11">
        <v>990</v>
      </c>
      <c r="C78" s="10" t="s">
        <v>109</v>
      </c>
      <c r="D78" s="3" t="s">
        <v>67</v>
      </c>
      <c r="E78" s="35"/>
      <c r="F78" s="34">
        <f>SUM(H78:BI78)</f>
        <v>24</v>
      </c>
      <c r="G78" s="4">
        <f>COUNTA(H78:BI78)</f>
        <v>2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43"/>
      <c r="AF78" s="48"/>
      <c r="AG78" s="11"/>
      <c r="AH78" s="11"/>
      <c r="AI78" s="11"/>
      <c r="AJ78" s="11"/>
      <c r="AK78" s="11"/>
      <c r="AL78" s="11"/>
      <c r="AM78" s="43"/>
      <c r="AN78" s="11"/>
      <c r="AO78" s="11"/>
      <c r="AP78" s="11"/>
      <c r="AQ78" s="49"/>
      <c r="AR78" s="44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>
        <v>12</v>
      </c>
      <c r="BI78" s="11">
        <v>12</v>
      </c>
      <c r="BJ78" s="11"/>
    </row>
    <row r="79" spans="1:62" x14ac:dyDescent="0.25">
      <c r="A79" s="40" t="s">
        <v>180</v>
      </c>
      <c r="B79" s="11">
        <v>2179</v>
      </c>
      <c r="C79" s="35" t="s">
        <v>109</v>
      </c>
      <c r="D79" s="35" t="s">
        <v>58</v>
      </c>
      <c r="E79" s="35"/>
      <c r="F79" s="34">
        <f>SUM(H79:BI79)</f>
        <v>104</v>
      </c>
      <c r="G79" s="4">
        <f>COUNTA(H79:BI79)</f>
        <v>4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>
        <v>21</v>
      </c>
      <c r="Y79" s="11">
        <v>27</v>
      </c>
      <c r="Z79" s="11">
        <v>37</v>
      </c>
      <c r="AA79" s="11">
        <v>19</v>
      </c>
      <c r="AB79" s="11"/>
      <c r="AC79" s="11"/>
      <c r="AD79" s="11"/>
      <c r="AE79" s="43"/>
      <c r="AF79" s="48"/>
      <c r="AG79" s="11"/>
      <c r="AH79" s="11"/>
      <c r="AI79" s="11"/>
      <c r="AJ79" s="11"/>
      <c r="AK79" s="11"/>
      <c r="AL79" s="11"/>
      <c r="AM79" s="43"/>
      <c r="AN79" s="11"/>
      <c r="AO79" s="11"/>
      <c r="AP79" s="11"/>
      <c r="AQ79" s="49"/>
      <c r="AR79" s="44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</row>
    <row r="80" spans="1:62" x14ac:dyDescent="0.25">
      <c r="A80" s="8" t="s">
        <v>116</v>
      </c>
      <c r="B80" s="11">
        <v>7227</v>
      </c>
      <c r="C80" s="10" t="s">
        <v>109</v>
      </c>
      <c r="D80" s="3" t="s">
        <v>67</v>
      </c>
      <c r="E80" s="35"/>
      <c r="F80" s="34">
        <f>SUM(H80:BI80)</f>
        <v>6</v>
      </c>
      <c r="G80" s="4">
        <f>COUNTA(H80:BI80)</f>
        <v>2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43"/>
      <c r="AF80" s="48"/>
      <c r="AG80" s="11"/>
      <c r="AH80" s="11"/>
      <c r="AI80" s="11"/>
      <c r="AJ80" s="11"/>
      <c r="AK80" s="11"/>
      <c r="AL80" s="11"/>
      <c r="AM80" s="43"/>
      <c r="AN80" s="11"/>
      <c r="AO80" s="11"/>
      <c r="AP80" s="11"/>
      <c r="AQ80" s="49"/>
      <c r="AR80" s="44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>
        <v>0</v>
      </c>
      <c r="BI80" s="11">
        <v>6</v>
      </c>
      <c r="BJ80" s="11"/>
    </row>
    <row r="81" spans="1:62" x14ac:dyDescent="0.25">
      <c r="A81" s="40" t="s">
        <v>187</v>
      </c>
      <c r="B81" s="11">
        <v>3720</v>
      </c>
      <c r="C81" s="35" t="s">
        <v>109</v>
      </c>
      <c r="D81" s="35" t="s">
        <v>62</v>
      </c>
      <c r="E81" s="35"/>
      <c r="F81" s="34">
        <f>SUM(H81:BI81)</f>
        <v>100</v>
      </c>
      <c r="G81" s="4">
        <f>COUNTA(H81:BI81)</f>
        <v>4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>
        <v>25</v>
      </c>
      <c r="Y81" s="11">
        <v>17</v>
      </c>
      <c r="Z81" s="11">
        <v>27</v>
      </c>
      <c r="AA81" s="11">
        <v>31</v>
      </c>
      <c r="AB81" s="11"/>
      <c r="AC81" s="11"/>
      <c r="AD81" s="11"/>
      <c r="AE81" s="43"/>
      <c r="AF81" s="48"/>
      <c r="AG81" s="11"/>
      <c r="AH81" s="11"/>
      <c r="AI81" s="11"/>
      <c r="AJ81" s="11"/>
      <c r="AK81" s="11"/>
      <c r="AL81" s="11"/>
      <c r="AM81" s="43"/>
      <c r="AN81" s="11"/>
      <c r="AO81" s="11"/>
      <c r="AP81" s="11"/>
      <c r="AQ81" s="49"/>
      <c r="AR81" s="44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</row>
    <row r="82" spans="1:62" x14ac:dyDescent="0.25">
      <c r="A82" s="8" t="s">
        <v>161</v>
      </c>
      <c r="B82" s="11">
        <v>2859</v>
      </c>
      <c r="C82" s="10" t="s">
        <v>109</v>
      </c>
      <c r="D82" s="3" t="s">
        <v>62</v>
      </c>
      <c r="E82" s="35"/>
      <c r="F82" s="34">
        <f>SUM(H82:BI82)</f>
        <v>130</v>
      </c>
      <c r="G82" s="4">
        <f>COUNTA(H82:BI82)</f>
        <v>6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43"/>
      <c r="AF82" s="48"/>
      <c r="AG82" s="11"/>
      <c r="AH82" s="11"/>
      <c r="AI82" s="11"/>
      <c r="AJ82" s="11">
        <v>33</v>
      </c>
      <c r="AK82" s="11">
        <v>33</v>
      </c>
      <c r="AL82" s="11">
        <v>29</v>
      </c>
      <c r="AM82" s="43">
        <v>13</v>
      </c>
      <c r="AN82" s="11"/>
      <c r="AO82" s="11"/>
      <c r="AP82" s="11"/>
      <c r="AQ82" s="49"/>
      <c r="AR82" s="44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>
        <v>10</v>
      </c>
      <c r="BI82" s="11">
        <v>12</v>
      </c>
      <c r="BJ82" s="11"/>
    </row>
    <row r="83" spans="1:62" x14ac:dyDescent="0.25">
      <c r="A83" s="8" t="s">
        <v>117</v>
      </c>
      <c r="B83" s="11">
        <v>6433</v>
      </c>
      <c r="C83" s="10" t="s">
        <v>109</v>
      </c>
      <c r="D83" s="3" t="s">
        <v>67</v>
      </c>
      <c r="E83" s="35">
        <f>F83-BJ83</f>
        <v>262</v>
      </c>
      <c r="F83" s="34">
        <f>SUM(H83:BI83)</f>
        <v>273</v>
      </c>
      <c r="G83" s="4">
        <f>COUNTA(H83:BI83)</f>
        <v>14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43"/>
      <c r="AF83" s="48">
        <v>19</v>
      </c>
      <c r="AG83" s="11">
        <v>31</v>
      </c>
      <c r="AH83" s="11">
        <v>21</v>
      </c>
      <c r="AI83" s="11">
        <v>23</v>
      </c>
      <c r="AJ83" s="51">
        <v>11</v>
      </c>
      <c r="AK83" s="11">
        <v>19</v>
      </c>
      <c r="AL83" s="11">
        <v>15</v>
      </c>
      <c r="AM83" s="64">
        <v>0</v>
      </c>
      <c r="AN83" s="11">
        <v>19</v>
      </c>
      <c r="AO83" s="11">
        <v>35</v>
      </c>
      <c r="AP83" s="11">
        <v>27</v>
      </c>
      <c r="AQ83" s="49">
        <v>25</v>
      </c>
      <c r="AR83" s="44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>
        <v>14</v>
      </c>
      <c r="BI83" s="11">
        <v>14</v>
      </c>
      <c r="BJ83" s="11">
        <v>11</v>
      </c>
    </row>
    <row r="84" spans="1:62" x14ac:dyDescent="0.25">
      <c r="A84" s="40" t="s">
        <v>137</v>
      </c>
      <c r="B84" s="11">
        <v>3904</v>
      </c>
      <c r="C84" s="35" t="s">
        <v>109</v>
      </c>
      <c r="D84" s="3" t="s">
        <v>59</v>
      </c>
      <c r="E84" s="35"/>
      <c r="F84" s="34">
        <f>SUM(H84:BI84)</f>
        <v>280</v>
      </c>
      <c r="G84" s="4">
        <f>COUNTA(H84:BI84)</f>
        <v>12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43"/>
      <c r="AF84" s="48">
        <v>21</v>
      </c>
      <c r="AG84" s="11">
        <v>15</v>
      </c>
      <c r="AH84" s="11">
        <v>17</v>
      </c>
      <c r="AI84" s="11">
        <v>35</v>
      </c>
      <c r="AJ84" s="11">
        <v>15</v>
      </c>
      <c r="AK84" s="11">
        <v>29</v>
      </c>
      <c r="AL84" s="11">
        <v>17</v>
      </c>
      <c r="AM84" s="43">
        <v>25</v>
      </c>
      <c r="AN84" s="11">
        <v>15</v>
      </c>
      <c r="AO84" s="11">
        <v>31</v>
      </c>
      <c r="AP84" s="11">
        <v>25</v>
      </c>
      <c r="AQ84" s="49">
        <v>35</v>
      </c>
      <c r="AR84" s="44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</row>
    <row r="85" spans="1:62" x14ac:dyDescent="0.25">
      <c r="A85" s="6" t="s">
        <v>81</v>
      </c>
      <c r="B85" s="11">
        <v>3759</v>
      </c>
      <c r="C85" s="5" t="s">
        <v>109</v>
      </c>
      <c r="D85" s="3" t="s">
        <v>59</v>
      </c>
      <c r="E85" s="35"/>
      <c r="F85" s="34">
        <f>SUM(H85:BI85)</f>
        <v>213</v>
      </c>
      <c r="G85" s="4">
        <f>COUNTA(H85:BI85)</f>
        <v>8</v>
      </c>
      <c r="H85" s="11">
        <v>25</v>
      </c>
      <c r="I85" s="11">
        <v>27</v>
      </c>
      <c r="J85" s="11">
        <v>23</v>
      </c>
      <c r="K85" s="11">
        <v>0</v>
      </c>
      <c r="L85" s="11">
        <v>33</v>
      </c>
      <c r="M85" s="11">
        <v>35</v>
      </c>
      <c r="N85" s="11">
        <v>35</v>
      </c>
      <c r="O85" s="11">
        <v>35</v>
      </c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43"/>
      <c r="AF85" s="48"/>
      <c r="AG85" s="11"/>
      <c r="AH85" s="11"/>
      <c r="AI85" s="11"/>
      <c r="AJ85" s="11"/>
      <c r="AK85" s="11"/>
      <c r="AL85" s="11"/>
      <c r="AM85" s="43"/>
      <c r="AN85" s="11"/>
      <c r="AO85" s="11"/>
      <c r="AP85" s="11"/>
      <c r="AQ85" s="49"/>
      <c r="AR85" s="44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</row>
    <row r="86" spans="1:62" x14ac:dyDescent="0.25">
      <c r="A86" s="41" t="s">
        <v>199</v>
      </c>
      <c r="B86" s="11">
        <v>461</v>
      </c>
      <c r="C86" s="35" t="s">
        <v>109</v>
      </c>
      <c r="D86" s="3" t="s">
        <v>62</v>
      </c>
      <c r="E86" s="35"/>
      <c r="F86" s="34">
        <f>SUM(H86:BI86)</f>
        <v>12</v>
      </c>
      <c r="G86" s="4">
        <f>COUNTA(H86:BI86)</f>
        <v>2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43"/>
      <c r="AF86" s="48"/>
      <c r="AG86" s="11"/>
      <c r="AH86" s="11"/>
      <c r="AI86" s="11"/>
      <c r="AJ86" s="11"/>
      <c r="AK86" s="11"/>
      <c r="AL86" s="11"/>
      <c r="AM86" s="43"/>
      <c r="AN86" s="11"/>
      <c r="AO86" s="11"/>
      <c r="AP86" s="11"/>
      <c r="AQ86" s="49"/>
      <c r="AR86" s="44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>
        <v>4</v>
      </c>
      <c r="BI86" s="11">
        <v>8</v>
      </c>
      <c r="BJ86" s="11"/>
    </row>
    <row r="87" spans="1:62" x14ac:dyDescent="0.25">
      <c r="A87" s="8" t="s">
        <v>82</v>
      </c>
      <c r="B87" s="11">
        <v>5637</v>
      </c>
      <c r="C87" s="10" t="s">
        <v>109</v>
      </c>
      <c r="D87" s="3" t="s">
        <v>58</v>
      </c>
      <c r="E87" s="35"/>
      <c r="F87" s="34">
        <f>SUM(H87:BI87)</f>
        <v>169</v>
      </c>
      <c r="G87" s="4">
        <f>COUNTA(H87:BI87)</f>
        <v>8</v>
      </c>
      <c r="H87" s="11">
        <v>21</v>
      </c>
      <c r="I87" s="11">
        <v>21</v>
      </c>
      <c r="J87" s="11">
        <v>29</v>
      </c>
      <c r="K87" s="11">
        <v>29</v>
      </c>
      <c r="L87" s="11">
        <v>35</v>
      </c>
      <c r="M87" s="11">
        <v>0</v>
      </c>
      <c r="N87" s="11">
        <v>21</v>
      </c>
      <c r="O87" s="11">
        <v>13</v>
      </c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43"/>
      <c r="AF87" s="48"/>
      <c r="AG87" s="11"/>
      <c r="AH87" s="11"/>
      <c r="AI87" s="11"/>
      <c r="AJ87" s="11"/>
      <c r="AK87" s="11"/>
      <c r="AL87" s="11"/>
      <c r="AM87" s="43"/>
      <c r="AN87" s="11"/>
      <c r="AO87" s="11"/>
      <c r="AP87" s="11"/>
      <c r="AQ87" s="49"/>
      <c r="AR87" s="44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</row>
    <row r="88" spans="1:62" x14ac:dyDescent="0.25">
      <c r="A88" s="40" t="s">
        <v>136</v>
      </c>
      <c r="B88" s="11">
        <v>7327</v>
      </c>
      <c r="C88" s="35" t="s">
        <v>109</v>
      </c>
      <c r="D88" s="3" t="s">
        <v>62</v>
      </c>
      <c r="E88" s="35"/>
      <c r="F88" s="34">
        <f>SUM(H88:BI88)</f>
        <v>149</v>
      </c>
      <c r="G88" s="4">
        <f>COUNTA(H88:BI88)</f>
        <v>8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43"/>
      <c r="AF88" s="48">
        <v>33</v>
      </c>
      <c r="AG88" s="11">
        <v>11</v>
      </c>
      <c r="AH88" s="11">
        <v>19</v>
      </c>
      <c r="AI88" s="11">
        <v>25</v>
      </c>
      <c r="AJ88" s="11">
        <v>13</v>
      </c>
      <c r="AK88" s="11">
        <v>25</v>
      </c>
      <c r="AL88" s="11">
        <v>23</v>
      </c>
      <c r="AM88" s="43">
        <v>0</v>
      </c>
      <c r="AN88" s="11"/>
      <c r="AO88" s="11"/>
      <c r="AP88" s="11"/>
      <c r="AQ88" s="49"/>
      <c r="AR88" s="44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</row>
    <row r="89" spans="1:62" x14ac:dyDescent="0.25">
      <c r="A89" s="41" t="s">
        <v>156</v>
      </c>
      <c r="B89" s="11">
        <v>7476</v>
      </c>
      <c r="C89" s="35" t="s">
        <v>109</v>
      </c>
      <c r="D89" s="3" t="s">
        <v>157</v>
      </c>
      <c r="E89" s="35"/>
      <c r="F89" s="34">
        <f>SUM(H89:BI89)</f>
        <v>0</v>
      </c>
      <c r="G89" s="4">
        <f>COUNTA(H89:BI89)</f>
        <v>2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43"/>
      <c r="AF89" s="48"/>
      <c r="AG89" s="11"/>
      <c r="AH89" s="11"/>
      <c r="AI89" s="11"/>
      <c r="AJ89" s="11"/>
      <c r="AK89" s="11"/>
      <c r="AL89" s="11"/>
      <c r="AM89" s="43"/>
      <c r="AN89" s="11"/>
      <c r="AO89" s="11"/>
      <c r="AP89" s="11"/>
      <c r="AQ89" s="49"/>
      <c r="AR89" s="44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>
        <v>0</v>
      </c>
      <c r="BI89" s="11">
        <v>0</v>
      </c>
      <c r="BJ89" s="11"/>
    </row>
    <row r="90" spans="1:62" x14ac:dyDescent="0.25">
      <c r="A90" s="1" t="s">
        <v>83</v>
      </c>
      <c r="B90" s="11">
        <v>5355</v>
      </c>
      <c r="C90" s="2" t="s">
        <v>109</v>
      </c>
      <c r="D90" s="3" t="s">
        <v>59</v>
      </c>
      <c r="E90" s="35"/>
      <c r="F90" s="34">
        <f>SUM(H90:BI90)</f>
        <v>217</v>
      </c>
      <c r="G90" s="4">
        <f>COUNTA(H90:BI90)</f>
        <v>8</v>
      </c>
      <c r="H90" s="11">
        <v>39</v>
      </c>
      <c r="I90" s="11">
        <v>13</v>
      </c>
      <c r="J90" s="11">
        <v>31</v>
      </c>
      <c r="K90" s="11">
        <v>0</v>
      </c>
      <c r="L90" s="11">
        <v>39</v>
      </c>
      <c r="M90" s="11">
        <v>33</v>
      </c>
      <c r="N90" s="11">
        <v>33</v>
      </c>
      <c r="O90" s="11">
        <v>29</v>
      </c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43"/>
      <c r="AF90" s="48"/>
      <c r="AG90" s="11"/>
      <c r="AH90" s="11"/>
      <c r="AI90" s="11"/>
      <c r="AJ90" s="11"/>
      <c r="AK90" s="11"/>
      <c r="AL90" s="11"/>
      <c r="AM90" s="43"/>
      <c r="AN90" s="11"/>
      <c r="AO90" s="11"/>
      <c r="AP90" s="11"/>
      <c r="AQ90" s="49"/>
      <c r="AR90" s="44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</row>
    <row r="91" spans="1:62" x14ac:dyDescent="0.25">
      <c r="A91" s="40" t="s">
        <v>128</v>
      </c>
      <c r="B91" s="11">
        <v>756</v>
      </c>
      <c r="C91" s="35" t="s">
        <v>109</v>
      </c>
      <c r="D91" s="3" t="s">
        <v>61</v>
      </c>
      <c r="E91" s="35"/>
      <c r="F91" s="34">
        <f>SUM(H91:BI91)</f>
        <v>249</v>
      </c>
      <c r="G91" s="4">
        <f>COUNTA(H91:BI91)</f>
        <v>12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43"/>
      <c r="AF91" s="48">
        <v>17</v>
      </c>
      <c r="AG91" s="11">
        <v>21</v>
      </c>
      <c r="AH91" s="11">
        <v>13</v>
      </c>
      <c r="AI91" s="11">
        <v>7</v>
      </c>
      <c r="AJ91" s="11">
        <v>23</v>
      </c>
      <c r="AK91" s="11">
        <v>35</v>
      </c>
      <c r="AL91" s="11">
        <v>0</v>
      </c>
      <c r="AM91" s="43">
        <v>31</v>
      </c>
      <c r="AN91" s="11">
        <v>35</v>
      </c>
      <c r="AO91" s="11">
        <v>23</v>
      </c>
      <c r="AP91" s="11">
        <v>13</v>
      </c>
      <c r="AQ91" s="49">
        <v>31</v>
      </c>
      <c r="AR91" s="44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</row>
    <row r="92" spans="1:62" x14ac:dyDescent="0.25">
      <c r="A92" s="8" t="s">
        <v>84</v>
      </c>
      <c r="B92" s="11">
        <v>2508</v>
      </c>
      <c r="C92" s="10" t="s">
        <v>109</v>
      </c>
      <c r="D92" s="3" t="s">
        <v>62</v>
      </c>
      <c r="E92" s="35"/>
      <c r="F92" s="34">
        <f>SUM(H92:BI92)</f>
        <v>252</v>
      </c>
      <c r="G92" s="4">
        <f>COUNTA(H92:BI92)</f>
        <v>10</v>
      </c>
      <c r="H92" s="11">
        <v>33</v>
      </c>
      <c r="I92" s="11">
        <v>31</v>
      </c>
      <c r="J92" s="11">
        <v>33</v>
      </c>
      <c r="K92" s="11">
        <v>21</v>
      </c>
      <c r="L92" s="11">
        <v>17</v>
      </c>
      <c r="M92" s="11">
        <v>29</v>
      </c>
      <c r="N92" s="11">
        <v>39</v>
      </c>
      <c r="O92" s="11">
        <v>27</v>
      </c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43"/>
      <c r="AF92" s="48"/>
      <c r="AG92" s="11"/>
      <c r="AH92" s="11"/>
      <c r="AI92" s="11"/>
      <c r="AJ92" s="11"/>
      <c r="AK92" s="11"/>
      <c r="AL92" s="11"/>
      <c r="AM92" s="43"/>
      <c r="AN92" s="11"/>
      <c r="AO92" s="11"/>
      <c r="AP92" s="11"/>
      <c r="AQ92" s="49"/>
      <c r="AR92" s="44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51">
        <v>16</v>
      </c>
      <c r="BI92" s="51">
        <v>6</v>
      </c>
      <c r="BJ92" s="11"/>
    </row>
    <row r="93" spans="1:62" x14ac:dyDescent="0.25">
      <c r="A93" s="42" t="s">
        <v>171</v>
      </c>
      <c r="B93" s="11">
        <v>3686</v>
      </c>
      <c r="C93" s="35"/>
      <c r="D93" s="35" t="s">
        <v>119</v>
      </c>
      <c r="E93" s="35"/>
      <c r="F93" s="34">
        <f>SUM(H93:BI93)</f>
        <v>128</v>
      </c>
      <c r="G93" s="4">
        <f>COUNTA(H93:BI93)</f>
        <v>4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>
        <v>29</v>
      </c>
      <c r="Y93" s="11">
        <v>35</v>
      </c>
      <c r="Z93" s="11">
        <v>29</v>
      </c>
      <c r="AA93" s="11">
        <v>35</v>
      </c>
      <c r="AB93" s="11"/>
      <c r="AC93" s="11"/>
      <c r="AD93" s="11"/>
      <c r="AE93" s="43"/>
      <c r="AF93" s="48"/>
      <c r="AG93" s="11"/>
      <c r="AH93" s="11"/>
      <c r="AI93" s="11"/>
      <c r="AJ93" s="11"/>
      <c r="AK93" s="11"/>
      <c r="AL93" s="11"/>
      <c r="AM93" s="43"/>
      <c r="AN93" s="11"/>
      <c r="AO93" s="11"/>
      <c r="AP93" s="11"/>
      <c r="AQ93" s="49"/>
      <c r="AR93" s="44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</row>
    <row r="94" spans="1:62" x14ac:dyDescent="0.25">
      <c r="A94" s="8" t="s">
        <v>85</v>
      </c>
      <c r="B94" s="11">
        <v>458</v>
      </c>
      <c r="C94" s="10" t="s">
        <v>109</v>
      </c>
      <c r="D94" s="3" t="s">
        <v>62</v>
      </c>
      <c r="E94" s="35"/>
      <c r="F94" s="34">
        <f>SUM(H94:BI94)</f>
        <v>54</v>
      </c>
      <c r="G94" s="4">
        <f>COUNTA(H94:BI94)</f>
        <v>3</v>
      </c>
      <c r="H94" s="11">
        <v>37</v>
      </c>
      <c r="I94" s="11">
        <v>17</v>
      </c>
      <c r="J94" s="11"/>
      <c r="K94" s="11"/>
      <c r="L94" s="11"/>
      <c r="M94" s="11">
        <v>0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43"/>
      <c r="AF94" s="48"/>
      <c r="AG94" s="11"/>
      <c r="AH94" s="11"/>
      <c r="AI94" s="11"/>
      <c r="AJ94" s="11"/>
      <c r="AK94" s="11"/>
      <c r="AL94" s="11"/>
      <c r="AM94" s="43"/>
      <c r="AN94" s="11"/>
      <c r="AO94" s="11"/>
      <c r="AP94" s="11"/>
      <c r="AQ94" s="49"/>
      <c r="AR94" s="44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</row>
    <row r="95" spans="1:62" x14ac:dyDescent="0.25">
      <c r="A95" s="40" t="s">
        <v>125</v>
      </c>
      <c r="B95" s="11">
        <v>573</v>
      </c>
      <c r="C95" s="35" t="s">
        <v>109</v>
      </c>
      <c r="D95" s="3" t="s">
        <v>59</v>
      </c>
      <c r="E95" s="35"/>
      <c r="F95" s="34">
        <f>SUM(H95:BI95)</f>
        <v>133</v>
      </c>
      <c r="G95" s="4">
        <f>COUNTA(H95:BI95)</f>
        <v>8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43"/>
      <c r="AF95" s="48"/>
      <c r="AG95" s="11"/>
      <c r="AH95" s="11">
        <v>7</v>
      </c>
      <c r="AI95" s="11">
        <v>7</v>
      </c>
      <c r="AJ95" s="11">
        <v>15</v>
      </c>
      <c r="AK95" s="11">
        <v>0</v>
      </c>
      <c r="AL95" s="11"/>
      <c r="AM95" s="43"/>
      <c r="AN95" s="11">
        <v>25</v>
      </c>
      <c r="AO95" s="11">
        <v>19</v>
      </c>
      <c r="AP95" s="11">
        <v>33</v>
      </c>
      <c r="AQ95" s="49">
        <v>27</v>
      </c>
      <c r="AR95" s="44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</row>
    <row r="96" spans="1:62" x14ac:dyDescent="0.25">
      <c r="A96" s="40" t="s">
        <v>166</v>
      </c>
      <c r="B96" s="11">
        <v>6245</v>
      </c>
      <c r="C96" s="35" t="s">
        <v>109</v>
      </c>
      <c r="D96" s="3" t="s">
        <v>62</v>
      </c>
      <c r="E96" s="35"/>
      <c r="F96" s="34">
        <f>SUM(H96:BI96)</f>
        <v>88</v>
      </c>
      <c r="G96" s="4">
        <f>COUNTA(H96:BI96)</f>
        <v>4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>
        <v>23</v>
      </c>
      <c r="Y96" s="11">
        <v>31</v>
      </c>
      <c r="Z96" s="11">
        <v>17</v>
      </c>
      <c r="AA96" s="11">
        <v>17</v>
      </c>
      <c r="AB96" s="11"/>
      <c r="AC96" s="11"/>
      <c r="AD96" s="11"/>
      <c r="AE96" s="43"/>
      <c r="AF96" s="48"/>
      <c r="AG96" s="11"/>
      <c r="AH96" s="11"/>
      <c r="AI96" s="11"/>
      <c r="AJ96" s="11"/>
      <c r="AK96" s="11"/>
      <c r="AL96" s="11"/>
      <c r="AM96" s="43"/>
      <c r="AN96" s="11"/>
      <c r="AO96" s="11"/>
      <c r="AP96" s="11"/>
      <c r="AQ96" s="49"/>
      <c r="AR96" s="44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</row>
    <row r="97" spans="1:62" x14ac:dyDescent="0.25">
      <c r="A97" s="41" t="s">
        <v>200</v>
      </c>
      <c r="B97" s="11">
        <v>5492</v>
      </c>
      <c r="C97" s="35" t="s">
        <v>109</v>
      </c>
      <c r="D97" s="3" t="s">
        <v>62</v>
      </c>
      <c r="E97" s="35"/>
      <c r="F97" s="34">
        <f>SUM(H97:BI97)</f>
        <v>8</v>
      </c>
      <c r="G97" s="4">
        <f>COUNTA(H97:BI97)</f>
        <v>2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43"/>
      <c r="AF97" s="48"/>
      <c r="AG97" s="11"/>
      <c r="AH97" s="11"/>
      <c r="AI97" s="11"/>
      <c r="AJ97" s="11"/>
      <c r="AK97" s="11"/>
      <c r="AL97" s="11"/>
      <c r="AM97" s="43"/>
      <c r="AN97" s="11"/>
      <c r="AO97" s="11"/>
      <c r="AP97" s="11"/>
      <c r="AQ97" s="49"/>
      <c r="AR97" s="44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>
        <v>8</v>
      </c>
      <c r="BI97" s="11">
        <v>0</v>
      </c>
      <c r="BJ97" s="11"/>
    </row>
    <row r="98" spans="1:62" x14ac:dyDescent="0.25">
      <c r="A98" s="8" t="s">
        <v>87</v>
      </c>
      <c r="B98" s="11">
        <v>459</v>
      </c>
      <c r="C98" s="10" t="s">
        <v>109</v>
      </c>
      <c r="D98" s="3" t="s">
        <v>62</v>
      </c>
      <c r="E98" s="35"/>
      <c r="F98" s="34">
        <f>SUM(H98:BI98)</f>
        <v>138</v>
      </c>
      <c r="G98" s="4">
        <f>COUNTA(H98:BI98)</f>
        <v>6</v>
      </c>
      <c r="H98" s="11">
        <v>27</v>
      </c>
      <c r="I98" s="11">
        <v>15</v>
      </c>
      <c r="J98" s="11">
        <v>19</v>
      </c>
      <c r="K98" s="11">
        <v>25</v>
      </c>
      <c r="L98" s="11"/>
      <c r="M98" s="11"/>
      <c r="N98" s="11">
        <v>27</v>
      </c>
      <c r="O98" s="11">
        <v>25</v>
      </c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43"/>
      <c r="AF98" s="48"/>
      <c r="AG98" s="11"/>
      <c r="AH98" s="11"/>
      <c r="AI98" s="11"/>
      <c r="AJ98" s="11"/>
      <c r="AK98" s="11"/>
      <c r="AL98" s="11"/>
      <c r="AM98" s="43"/>
      <c r="AN98" s="11"/>
      <c r="AO98" s="11"/>
      <c r="AP98" s="11"/>
      <c r="AQ98" s="49"/>
      <c r="AR98" s="44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</row>
    <row r="99" spans="1:62" x14ac:dyDescent="0.25">
      <c r="A99" s="8" t="s">
        <v>88</v>
      </c>
      <c r="B99" s="11">
        <v>1975</v>
      </c>
      <c r="C99" s="10" t="s">
        <v>109</v>
      </c>
      <c r="D99" s="3" t="s">
        <v>59</v>
      </c>
      <c r="E99" s="35"/>
      <c r="F99" s="34">
        <f>SUM(H99:BI99)</f>
        <v>100</v>
      </c>
      <c r="G99" s="4">
        <f>COUNTA(H99:BI99)</f>
        <v>4</v>
      </c>
      <c r="H99" s="11">
        <v>35</v>
      </c>
      <c r="I99" s="11">
        <v>25</v>
      </c>
      <c r="J99" s="11">
        <v>15</v>
      </c>
      <c r="K99" s="11">
        <v>25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43"/>
      <c r="AF99" s="48"/>
      <c r="AG99" s="11"/>
      <c r="AH99" s="11"/>
      <c r="AI99" s="11"/>
      <c r="AJ99" s="11"/>
      <c r="AK99" s="11"/>
      <c r="AL99" s="11"/>
      <c r="AM99" s="43"/>
      <c r="AN99" s="11"/>
      <c r="AO99" s="11"/>
      <c r="AP99" s="11"/>
      <c r="AQ99" s="49"/>
      <c r="AR99" s="44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</row>
    <row r="100" spans="1:62" x14ac:dyDescent="0.25">
      <c r="A100" s="38" t="s">
        <v>164</v>
      </c>
      <c r="B100" s="11">
        <v>1698</v>
      </c>
      <c r="C100" s="10"/>
      <c r="D100" s="3" t="s">
        <v>62</v>
      </c>
      <c r="E100" s="35"/>
      <c r="F100" s="34">
        <f>SUM(H100:BI100)</f>
        <v>67</v>
      </c>
      <c r="G100" s="4">
        <f>COUNTA(H100:BI100)</f>
        <v>4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43"/>
      <c r="AF100" s="48"/>
      <c r="AG100" s="11"/>
      <c r="AH100" s="11"/>
      <c r="AI100" s="11"/>
      <c r="AJ100" s="11">
        <v>31</v>
      </c>
      <c r="AK100" s="11">
        <v>0</v>
      </c>
      <c r="AL100" s="11">
        <v>15</v>
      </c>
      <c r="AM100" s="43">
        <v>21</v>
      </c>
      <c r="AN100" s="11"/>
      <c r="AO100" s="11"/>
      <c r="AP100" s="11"/>
      <c r="AQ100" s="49"/>
      <c r="AR100" s="44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</row>
    <row r="101" spans="1:62" x14ac:dyDescent="0.25">
      <c r="A101" s="40" t="s">
        <v>147</v>
      </c>
      <c r="B101" s="11">
        <v>7185</v>
      </c>
      <c r="C101" s="35" t="s">
        <v>109</v>
      </c>
      <c r="D101" s="3" t="s">
        <v>62</v>
      </c>
      <c r="E101" s="35"/>
      <c r="F101" s="34">
        <f>SUM(H101:BI101)</f>
        <v>193</v>
      </c>
      <c r="G101" s="4">
        <f>COUNTA(H101:BI101)</f>
        <v>8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43"/>
      <c r="AF101" s="48">
        <v>35</v>
      </c>
      <c r="AG101" s="11">
        <v>33</v>
      </c>
      <c r="AH101" s="11">
        <v>19</v>
      </c>
      <c r="AI101" s="11">
        <v>21</v>
      </c>
      <c r="AJ101" s="11">
        <v>0</v>
      </c>
      <c r="AK101" s="11">
        <v>31</v>
      </c>
      <c r="AL101" s="11">
        <v>25</v>
      </c>
      <c r="AM101" s="43">
        <v>29</v>
      </c>
      <c r="AN101" s="11"/>
      <c r="AO101" s="11"/>
      <c r="AP101" s="11"/>
      <c r="AQ101" s="49"/>
      <c r="AR101" s="44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</row>
    <row r="102" spans="1:62" x14ac:dyDescent="0.25">
      <c r="A102" s="8" t="s">
        <v>89</v>
      </c>
      <c r="B102" s="11">
        <v>666</v>
      </c>
      <c r="C102" s="10" t="s">
        <v>109</v>
      </c>
      <c r="D102" s="3" t="s">
        <v>59</v>
      </c>
      <c r="E102" s="35"/>
      <c r="F102" s="34">
        <f>SUM(H102:BI102)</f>
        <v>206</v>
      </c>
      <c r="G102" s="4">
        <f>COUNTA(H102:BI102)</f>
        <v>8</v>
      </c>
      <c r="H102" s="11">
        <v>15</v>
      </c>
      <c r="I102" s="11">
        <v>25</v>
      </c>
      <c r="J102" s="11">
        <v>23</v>
      </c>
      <c r="K102" s="11">
        <v>19</v>
      </c>
      <c r="L102" s="11">
        <v>37</v>
      </c>
      <c r="M102" s="11">
        <v>39</v>
      </c>
      <c r="N102" s="11">
        <v>15</v>
      </c>
      <c r="O102" s="11">
        <v>33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43"/>
      <c r="AF102" s="48"/>
      <c r="AG102" s="11"/>
      <c r="AH102" s="11"/>
      <c r="AI102" s="11"/>
      <c r="AJ102" s="11"/>
      <c r="AK102" s="11"/>
      <c r="AL102" s="11"/>
      <c r="AM102" s="43"/>
      <c r="AN102" s="11"/>
      <c r="AO102" s="11"/>
      <c r="AP102" s="11"/>
      <c r="AQ102" s="49"/>
      <c r="AR102" s="44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</row>
    <row r="103" spans="1:62" x14ac:dyDescent="0.25">
      <c r="A103" s="6" t="s">
        <v>90</v>
      </c>
      <c r="B103" s="11">
        <v>1827</v>
      </c>
      <c r="C103" s="5" t="s">
        <v>109</v>
      </c>
      <c r="D103" s="3" t="s">
        <v>86</v>
      </c>
      <c r="E103" s="35"/>
      <c r="F103" s="34">
        <f>SUM(H103:BI103)</f>
        <v>150</v>
      </c>
      <c r="G103" s="4">
        <f>COUNTA(H103:BI103)</f>
        <v>8</v>
      </c>
      <c r="H103" s="11">
        <v>17</v>
      </c>
      <c r="I103" s="11">
        <v>15</v>
      </c>
      <c r="J103" s="11">
        <v>21</v>
      </c>
      <c r="K103" s="11">
        <v>15</v>
      </c>
      <c r="L103" s="11">
        <v>17</v>
      </c>
      <c r="M103" s="11">
        <v>29</v>
      </c>
      <c r="N103" s="11">
        <v>13</v>
      </c>
      <c r="O103" s="11">
        <v>23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43"/>
      <c r="AF103" s="48"/>
      <c r="AG103" s="11"/>
      <c r="AH103" s="11"/>
      <c r="AI103" s="11"/>
      <c r="AJ103" s="11"/>
      <c r="AK103" s="11"/>
      <c r="AL103" s="11"/>
      <c r="AM103" s="43"/>
      <c r="AN103" s="11"/>
      <c r="AO103" s="11"/>
      <c r="AP103" s="11"/>
      <c r="AQ103" s="49"/>
      <c r="AR103" s="44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</row>
    <row r="104" spans="1:62" x14ac:dyDescent="0.25">
      <c r="A104" s="40" t="s">
        <v>124</v>
      </c>
      <c r="B104" s="11">
        <v>4811</v>
      </c>
      <c r="C104" s="35" t="s">
        <v>109</v>
      </c>
      <c r="D104" s="3" t="s">
        <v>59</v>
      </c>
      <c r="E104" s="35"/>
      <c r="F104" s="34">
        <f>SUM(H104:BI104)</f>
        <v>78</v>
      </c>
      <c r="G104" s="4">
        <f>COUNTA(H104:BI104)</f>
        <v>4</v>
      </c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43"/>
      <c r="AF104" s="48">
        <v>17</v>
      </c>
      <c r="AG104" s="11">
        <v>7</v>
      </c>
      <c r="AH104" s="11"/>
      <c r="AI104" s="11"/>
      <c r="AJ104" s="11"/>
      <c r="AK104" s="11"/>
      <c r="AL104" s="11"/>
      <c r="AM104" s="43"/>
      <c r="AN104" s="11">
        <v>27</v>
      </c>
      <c r="AO104" s="11">
        <v>27</v>
      </c>
      <c r="AP104" s="11"/>
      <c r="AQ104" s="49"/>
      <c r="AR104" s="44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</row>
    <row r="105" spans="1:62" x14ac:dyDescent="0.25">
      <c r="A105" s="40" t="s">
        <v>163</v>
      </c>
      <c r="B105" s="11">
        <v>7158</v>
      </c>
      <c r="C105" s="35" t="s">
        <v>109</v>
      </c>
      <c r="D105" s="3" t="s">
        <v>59</v>
      </c>
      <c r="E105" s="35"/>
      <c r="F105" s="34">
        <f>SUM(H105:BI105)</f>
        <v>112</v>
      </c>
      <c r="G105" s="4">
        <f>COUNTA(H105:BI105)</f>
        <v>8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43"/>
      <c r="AF105" s="48"/>
      <c r="AG105" s="11"/>
      <c r="AH105" s="11"/>
      <c r="AI105" s="11"/>
      <c r="AJ105" s="11">
        <v>19</v>
      </c>
      <c r="AK105" s="11">
        <v>0</v>
      </c>
      <c r="AL105" s="11">
        <v>27</v>
      </c>
      <c r="AM105" s="43">
        <v>0</v>
      </c>
      <c r="AN105" s="11">
        <v>17</v>
      </c>
      <c r="AO105" s="11">
        <v>17</v>
      </c>
      <c r="AP105" s="11">
        <v>15</v>
      </c>
      <c r="AQ105" s="49">
        <v>17</v>
      </c>
      <c r="AR105" s="44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</row>
    <row r="106" spans="1:62" x14ac:dyDescent="0.25">
      <c r="A106" s="8" t="s">
        <v>118</v>
      </c>
      <c r="B106" s="11">
        <v>3051</v>
      </c>
      <c r="C106" s="10" t="s">
        <v>109</v>
      </c>
      <c r="D106" s="3" t="s">
        <v>67</v>
      </c>
      <c r="E106" s="35">
        <v>224</v>
      </c>
      <c r="F106" s="34">
        <f>SUM(H106:BI106)</f>
        <v>224</v>
      </c>
      <c r="G106" s="4">
        <f>COUNTA(H106:BI106)</f>
        <v>12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43"/>
      <c r="AF106" s="48">
        <v>15</v>
      </c>
      <c r="AG106" s="11">
        <v>17</v>
      </c>
      <c r="AH106" s="11">
        <v>15</v>
      </c>
      <c r="AI106" s="11">
        <v>19</v>
      </c>
      <c r="AJ106" s="11"/>
      <c r="AK106" s="11"/>
      <c r="AL106" s="11">
        <v>13</v>
      </c>
      <c r="AM106" s="43">
        <v>35</v>
      </c>
      <c r="AN106" s="11">
        <v>13</v>
      </c>
      <c r="AO106" s="11">
        <v>21</v>
      </c>
      <c r="AP106" s="11">
        <v>35</v>
      </c>
      <c r="AQ106" s="49">
        <v>29</v>
      </c>
      <c r="AR106" s="44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>
        <v>8</v>
      </c>
      <c r="BI106" s="11">
        <v>4</v>
      </c>
      <c r="BJ106" s="11"/>
    </row>
    <row r="107" spans="1:62" x14ac:dyDescent="0.25">
      <c r="A107" s="41" t="s">
        <v>194</v>
      </c>
      <c r="B107" s="11">
        <v>3504</v>
      </c>
      <c r="C107" s="35" t="s">
        <v>109</v>
      </c>
      <c r="D107" s="35" t="s">
        <v>61</v>
      </c>
      <c r="E107" s="35"/>
      <c r="F107" s="34">
        <f>SUM(H107:BI107)</f>
        <v>118</v>
      </c>
      <c r="G107" s="4">
        <f>COUNTA(H107:BI107)</f>
        <v>6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>
        <v>25</v>
      </c>
      <c r="Y107" s="11">
        <v>27</v>
      </c>
      <c r="Z107" s="11">
        <v>21</v>
      </c>
      <c r="AA107" s="11">
        <v>27</v>
      </c>
      <c r="AB107" s="11"/>
      <c r="AC107" s="11"/>
      <c r="AD107" s="11"/>
      <c r="AE107" s="43"/>
      <c r="AF107" s="48"/>
      <c r="AG107" s="11"/>
      <c r="AH107" s="11"/>
      <c r="AI107" s="11"/>
      <c r="AJ107" s="11"/>
      <c r="AK107" s="11"/>
      <c r="AL107" s="11"/>
      <c r="AM107" s="43"/>
      <c r="AN107" s="11"/>
      <c r="AO107" s="11"/>
      <c r="AP107" s="11"/>
      <c r="AQ107" s="49"/>
      <c r="AR107" s="44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>
        <v>8</v>
      </c>
      <c r="BI107" s="11">
        <v>10</v>
      </c>
      <c r="BJ107" s="11"/>
    </row>
    <row r="108" spans="1:62" x14ac:dyDescent="0.25">
      <c r="A108" s="8" t="s">
        <v>158</v>
      </c>
      <c r="B108" s="11">
        <v>3093</v>
      </c>
      <c r="C108" s="10" t="s">
        <v>109</v>
      </c>
      <c r="D108" s="3" t="s">
        <v>58</v>
      </c>
      <c r="E108" s="35"/>
      <c r="F108" s="34">
        <f>SUM(H108:BI108)</f>
        <v>106</v>
      </c>
      <c r="G108" s="4">
        <f>COUNTA(H108:BI108)</f>
        <v>4</v>
      </c>
      <c r="H108" s="11"/>
      <c r="I108" s="11"/>
      <c r="J108" s="11"/>
      <c r="K108" s="11"/>
      <c r="L108" s="11">
        <v>23</v>
      </c>
      <c r="M108" s="11">
        <v>25</v>
      </c>
      <c r="N108" s="11">
        <v>35</v>
      </c>
      <c r="O108" s="11">
        <v>23</v>
      </c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43"/>
      <c r="AF108" s="48"/>
      <c r="AG108" s="11"/>
      <c r="AH108" s="11"/>
      <c r="AI108" s="11"/>
      <c r="AJ108" s="11"/>
      <c r="AK108" s="11"/>
      <c r="AL108" s="11"/>
      <c r="AM108" s="43"/>
      <c r="AN108" s="11"/>
      <c r="AO108" s="11"/>
      <c r="AP108" s="11"/>
      <c r="AQ108" s="49"/>
      <c r="AR108" s="44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</row>
    <row r="109" spans="1:62" x14ac:dyDescent="0.25">
      <c r="A109" s="40" t="s">
        <v>131</v>
      </c>
      <c r="B109" s="11">
        <v>3975</v>
      </c>
      <c r="C109" s="35" t="s">
        <v>109</v>
      </c>
      <c r="D109" s="3" t="s">
        <v>62</v>
      </c>
      <c r="E109" s="35"/>
      <c r="F109" s="34">
        <f>SUM(H109:BI109)</f>
        <v>343</v>
      </c>
      <c r="G109" s="4">
        <f>COUNTA(H109:BI109)</f>
        <v>12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43"/>
      <c r="AF109" s="48">
        <v>29</v>
      </c>
      <c r="AG109" s="11">
        <v>29</v>
      </c>
      <c r="AH109" s="11">
        <v>31</v>
      </c>
      <c r="AI109" s="11">
        <v>33</v>
      </c>
      <c r="AJ109" s="11">
        <v>35</v>
      </c>
      <c r="AK109" s="11">
        <v>0</v>
      </c>
      <c r="AL109" s="11">
        <v>33</v>
      </c>
      <c r="AM109" s="43">
        <v>35</v>
      </c>
      <c r="AN109" s="11">
        <v>35</v>
      </c>
      <c r="AO109" s="11">
        <v>29</v>
      </c>
      <c r="AP109" s="11">
        <v>31</v>
      </c>
      <c r="AQ109" s="49">
        <v>23</v>
      </c>
      <c r="AR109" s="44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</row>
    <row r="110" spans="1:62" x14ac:dyDescent="0.25">
      <c r="A110" s="8" t="s">
        <v>91</v>
      </c>
      <c r="B110" s="11">
        <v>465</v>
      </c>
      <c r="C110" s="10" t="s">
        <v>109</v>
      </c>
      <c r="D110" s="3" t="s">
        <v>62</v>
      </c>
      <c r="E110" s="35"/>
      <c r="F110" s="34">
        <f>SUM(H110:BI110)</f>
        <v>243</v>
      </c>
      <c r="G110" s="4">
        <f>COUNTA(H110:BI110)</f>
        <v>10</v>
      </c>
      <c r="H110" s="11">
        <v>17</v>
      </c>
      <c r="I110" s="11">
        <v>39</v>
      </c>
      <c r="J110" s="11">
        <v>27</v>
      </c>
      <c r="K110" s="11">
        <v>39</v>
      </c>
      <c r="L110" s="11">
        <v>31</v>
      </c>
      <c r="M110" s="51">
        <v>0</v>
      </c>
      <c r="N110" s="11">
        <v>29</v>
      </c>
      <c r="O110" s="51">
        <v>15</v>
      </c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43"/>
      <c r="AF110" s="48"/>
      <c r="AG110" s="11"/>
      <c r="AH110" s="11"/>
      <c r="AI110" s="11"/>
      <c r="AJ110" s="11"/>
      <c r="AK110" s="11"/>
      <c r="AL110" s="11"/>
      <c r="AM110" s="43"/>
      <c r="AN110" s="11"/>
      <c r="AO110" s="11"/>
      <c r="AP110" s="11"/>
      <c r="AQ110" s="49"/>
      <c r="AR110" s="44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>
        <v>22</v>
      </c>
      <c r="BI110" s="11">
        <v>24</v>
      </c>
      <c r="BJ110" s="11"/>
    </row>
    <row r="111" spans="1:62" x14ac:dyDescent="0.25">
      <c r="A111" s="41" t="s">
        <v>151</v>
      </c>
      <c r="B111" s="11">
        <v>3020</v>
      </c>
      <c r="C111" s="35" t="s">
        <v>109</v>
      </c>
      <c r="D111" s="3" t="s">
        <v>157</v>
      </c>
      <c r="E111" s="35"/>
      <c r="F111" s="34">
        <f>SUM(H111:BI111)</f>
        <v>24</v>
      </c>
      <c r="G111" s="4">
        <f>COUNTA(H111:BI111)</f>
        <v>2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43"/>
      <c r="AF111" s="48"/>
      <c r="AG111" s="11"/>
      <c r="AH111" s="11"/>
      <c r="AI111" s="11"/>
      <c r="AJ111" s="11"/>
      <c r="AK111" s="11"/>
      <c r="AL111" s="11"/>
      <c r="AM111" s="43"/>
      <c r="AN111" s="11"/>
      <c r="AO111" s="11"/>
      <c r="AP111" s="11"/>
      <c r="AQ111" s="49"/>
      <c r="AR111" s="44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>
        <v>12</v>
      </c>
      <c r="BI111" s="11">
        <v>12</v>
      </c>
      <c r="BJ111" s="11"/>
    </row>
    <row r="112" spans="1:62" x14ac:dyDescent="0.25">
      <c r="A112" s="61" t="s">
        <v>201</v>
      </c>
      <c r="B112" s="54">
        <v>1890</v>
      </c>
      <c r="C112" s="53" t="s">
        <v>109</v>
      </c>
      <c r="D112" s="63" t="s">
        <v>62</v>
      </c>
      <c r="E112" s="53"/>
      <c r="F112" s="55">
        <f>SUM(H112:BI112)</f>
        <v>14</v>
      </c>
      <c r="G112" s="56">
        <f>COUNTA(H112:BI112)</f>
        <v>2</v>
      </c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7"/>
      <c r="AF112" s="58"/>
      <c r="AG112" s="54"/>
      <c r="AH112" s="54"/>
      <c r="AI112" s="54"/>
      <c r="AJ112" s="54"/>
      <c r="AK112" s="54"/>
      <c r="AL112" s="54"/>
      <c r="AM112" s="57"/>
      <c r="AN112" s="54"/>
      <c r="AO112" s="54"/>
      <c r="AP112" s="54"/>
      <c r="AQ112" s="59"/>
      <c r="AR112" s="60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>
        <v>14</v>
      </c>
      <c r="BI112" s="54">
        <v>0</v>
      </c>
      <c r="BJ112" s="54"/>
    </row>
    <row r="113" spans="1:62" x14ac:dyDescent="0.25">
      <c r="A113" s="41" t="s">
        <v>159</v>
      </c>
      <c r="B113" s="11">
        <v>2628</v>
      </c>
      <c r="C113" s="62" t="s">
        <v>109</v>
      </c>
      <c r="D113" s="3" t="s">
        <v>67</v>
      </c>
      <c r="E113" s="35"/>
      <c r="F113" s="34">
        <f>SUM(H113:BI113)</f>
        <v>29</v>
      </c>
      <c r="G113" s="4">
        <f>COUNTA(H113:BI113)</f>
        <v>2</v>
      </c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>
        <v>29</v>
      </c>
      <c r="AK113" s="11">
        <v>0</v>
      </c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</row>
    <row r="114" spans="1:62" x14ac:dyDescent="0.25">
      <c r="A114" s="40" t="s">
        <v>142</v>
      </c>
      <c r="B114" s="11">
        <v>5631</v>
      </c>
      <c r="C114" s="35" t="s">
        <v>109</v>
      </c>
      <c r="D114" s="3" t="s">
        <v>58</v>
      </c>
      <c r="E114" s="35"/>
      <c r="F114" s="34">
        <f>SUM(H114:BI114)</f>
        <v>56</v>
      </c>
      <c r="G114" s="4">
        <f>COUNTA(H114:BI114)</f>
        <v>4</v>
      </c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>
        <v>13</v>
      </c>
      <c r="AG114" s="11">
        <v>23</v>
      </c>
      <c r="AH114" s="11">
        <v>11</v>
      </c>
      <c r="AI114" s="11">
        <v>9</v>
      </c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</row>
    <row r="115" spans="1:62" x14ac:dyDescent="0.25">
      <c r="A115" s="40" t="s">
        <v>169</v>
      </c>
      <c r="B115" s="11">
        <v>2700</v>
      </c>
      <c r="C115" s="53" t="s">
        <v>109</v>
      </c>
      <c r="D115" s="3" t="s">
        <v>62</v>
      </c>
      <c r="E115" s="35"/>
      <c r="F115" s="34">
        <f>SUM(H115:BI115)</f>
        <v>216</v>
      </c>
      <c r="G115" s="4">
        <f>COUNTA(H115:BI115)</f>
        <v>8</v>
      </c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>
        <v>37</v>
      </c>
      <c r="Y115" s="11">
        <v>39</v>
      </c>
      <c r="Z115" s="11">
        <v>23</v>
      </c>
      <c r="AA115" s="11">
        <v>15</v>
      </c>
      <c r="AB115" s="11"/>
      <c r="AC115" s="11"/>
      <c r="AD115" s="11"/>
      <c r="AE115" s="11"/>
      <c r="AF115" s="11">
        <v>27</v>
      </c>
      <c r="AG115" s="11">
        <v>13</v>
      </c>
      <c r="AH115" s="11">
        <v>35</v>
      </c>
      <c r="AI115" s="11">
        <v>27</v>
      </c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</row>
    <row r="116" spans="1:62" x14ac:dyDescent="0.25">
      <c r="A116" s="40" t="s">
        <v>190</v>
      </c>
      <c r="B116" s="35">
        <v>1173</v>
      </c>
      <c r="C116" s="53" t="s">
        <v>109</v>
      </c>
      <c r="D116" s="35" t="s">
        <v>61</v>
      </c>
      <c r="E116" s="35"/>
      <c r="F116" s="34">
        <f>SUM(H116:BI116)</f>
        <v>26</v>
      </c>
      <c r="G116" s="4">
        <f>COUNTA(H116:BI116)</f>
        <v>2</v>
      </c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>
        <v>18</v>
      </c>
      <c r="BI116" s="11">
        <v>8</v>
      </c>
      <c r="BJ116" s="11"/>
    </row>
  </sheetData>
  <sortState xmlns:xlrd2="http://schemas.microsoft.com/office/spreadsheetml/2017/richdata2" ref="A2:BJ117">
    <sortCondition ref="A2:A117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"/>
  <sheetViews>
    <sheetView workbookViewId="0">
      <selection activeCell="F36" sqref="F36"/>
    </sheetView>
  </sheetViews>
  <sheetFormatPr defaultRowHeight="15" x14ac:dyDescent="0.25"/>
  <sheetData>
    <row r="1" spans="1:13" x14ac:dyDescent="0.25">
      <c r="A1" s="7" t="s">
        <v>92</v>
      </c>
      <c r="B1" s="7" t="s">
        <v>93</v>
      </c>
      <c r="C1" s="7" t="s">
        <v>94</v>
      </c>
      <c r="D1" s="7" t="s">
        <v>95</v>
      </c>
      <c r="E1" s="7" t="s">
        <v>96</v>
      </c>
      <c r="F1" s="7" t="s">
        <v>97</v>
      </c>
      <c r="G1" s="7" t="s">
        <v>98</v>
      </c>
    </row>
    <row r="2" spans="1:13" x14ac:dyDescent="0.25">
      <c r="A2" s="7" t="s">
        <v>99</v>
      </c>
      <c r="B2" s="7" t="s">
        <v>100</v>
      </c>
      <c r="C2" s="7" t="s">
        <v>94</v>
      </c>
      <c r="D2" s="7" t="s">
        <v>95</v>
      </c>
      <c r="E2" s="7" t="s">
        <v>101</v>
      </c>
      <c r="F2" s="7" t="s">
        <v>102</v>
      </c>
      <c r="G2" s="7" t="s">
        <v>103</v>
      </c>
      <c r="H2" s="7" t="s">
        <v>102</v>
      </c>
      <c r="I2" s="7" t="s">
        <v>104</v>
      </c>
      <c r="J2" s="7" t="s">
        <v>102</v>
      </c>
      <c r="K2" s="7" t="s">
        <v>105</v>
      </c>
      <c r="L2" s="7" t="s">
        <v>102</v>
      </c>
      <c r="M2" s="7" t="s">
        <v>106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Průběžně</vt:lpstr>
      <vt:lpstr>Pozn.</vt:lpstr>
    </vt:vector>
  </TitlesOfParts>
  <Company>Kimberly-Clark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Forst, Robert</dc:creator>
  <cp:lastModifiedBy>Forst, Robert</cp:lastModifiedBy>
  <cp:lastPrinted>2022-05-12T05:48:51Z</cp:lastPrinted>
  <dcterms:created xsi:type="dcterms:W3CDTF">2019-08-29T09:41:34Z</dcterms:created>
  <dcterms:modified xsi:type="dcterms:W3CDTF">2022-08-24T09:02:40Z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CAutoClass">
    <vt:lpwstr>Public Without Content Marking</vt:lpwstr>
  </property>
  <property fmtid="{D5CDD505-2E9C-101B-9397-08002B2CF9AE}" pid="3" name="MSIP_Label_ec3caa80-b45a-41c4-be35-6a080a795a59_Enabled">
    <vt:lpwstr>true</vt:lpwstr>
  </property>
  <property fmtid="{D5CDD505-2E9C-101B-9397-08002B2CF9AE}" pid="4" name="MSIP_Label_ec3caa80-b45a-41c4-be35-6a080a795a59_SetDate">
    <vt:lpwstr>2022-06-21T06:55:41Z</vt:lpwstr>
  </property>
  <property fmtid="{D5CDD505-2E9C-101B-9397-08002B2CF9AE}" pid="5" name="MSIP_Label_ec3caa80-b45a-41c4-be35-6a080a795a59_Method">
    <vt:lpwstr>Privileged</vt:lpwstr>
  </property>
  <property fmtid="{D5CDD505-2E9C-101B-9397-08002B2CF9AE}" pid="6" name="MSIP_Label_ec3caa80-b45a-41c4-be35-6a080a795a59_Name">
    <vt:lpwstr>ec3caa80-b45a-41c4-be35-6a080a795a59</vt:lpwstr>
  </property>
  <property fmtid="{D5CDD505-2E9C-101B-9397-08002B2CF9AE}" pid="7" name="MSIP_Label_ec3caa80-b45a-41c4-be35-6a080a795a59_SiteId">
    <vt:lpwstr>fee2180b-69b6-4afe-9f14-ccd70bd4c737</vt:lpwstr>
  </property>
  <property fmtid="{D5CDD505-2E9C-101B-9397-08002B2CF9AE}" pid="8" name="MSIP_Label_ec3caa80-b45a-41c4-be35-6a080a795a59_ContentBits">
    <vt:lpwstr>0</vt:lpwstr>
  </property>
</Properties>
</file>