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vysledek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<sst xmlns="http://schemas.openxmlformats.org/spreadsheetml/2006/main" count="88" uniqueCount="61">
  <si>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Kolo 1</t>
  </si>
  <si>
    <t>Kolo 2</t>
  </si>
  <si>
    <t>Kolo 3</t>
  </si>
  <si>
    <t xml:space="preserve">Kolo 4 </t>
  </si>
  <si>
    <t>Celkem</t>
  </si>
  <si>
    <t>pořadí</t>
  </si>
  <si>
    <t>Jméno</t>
  </si>
  <si>
    <t>KS</t>
  </si>
  <si>
    <t>RYBA</t>
  </si>
  <si>
    <t>um.</t>
  </si>
  <si>
    <t>UM</t>
  </si>
  <si>
    <t>BODY</t>
  </si>
  <si>
    <t xml:space="preserve">Hlavní rozhodčí: Pech Jiří st. </t>
  </si>
  <si>
    <t>Garant: Kanta Josef</t>
  </si>
  <si>
    <t>Ředitel: Kanta Josef</t>
  </si>
  <si>
    <t>Wittner Tomáš</t>
  </si>
  <si>
    <t>Včeliš Jonáš</t>
  </si>
  <si>
    <t>Antonín Pleskač</t>
  </si>
  <si>
    <t>Carbol Jan</t>
  </si>
  <si>
    <t>Sušil David</t>
  </si>
  <si>
    <t>Piekar Samuel</t>
  </si>
  <si>
    <t>Polenová Kristýna</t>
  </si>
  <si>
    <t>Matějka Jan</t>
  </si>
  <si>
    <t>Havlík Martin</t>
  </si>
  <si>
    <t>Oliva Jan</t>
  </si>
  <si>
    <t>Marek Vojta</t>
  </si>
  <si>
    <t>Glaesner Tomáš</t>
  </si>
  <si>
    <t>Kasík Jan</t>
  </si>
  <si>
    <t>Český Ondřej</t>
  </si>
  <si>
    <t>Michalík Lukáš</t>
  </si>
  <si>
    <t>Záhořová Kristýna</t>
  </si>
  <si>
    <t>Šimon Dominik</t>
  </si>
  <si>
    <t>Lukáš Jan</t>
  </si>
  <si>
    <t>Šimůnek Roman</t>
  </si>
  <si>
    <t>Šindelář Vít</t>
  </si>
  <si>
    <t>Bureš Jan</t>
  </si>
  <si>
    <t>Štěpánková Klára</t>
  </si>
  <si>
    <t>Wittner Jan</t>
  </si>
  <si>
    <t>Machník Jindřich</t>
  </si>
  <si>
    <t>Svašek Čenda</t>
  </si>
  <si>
    <t>MO ČRS STRAKONICE</t>
  </si>
  <si>
    <t>MK MONFISH JUNIOR</t>
  </si>
  <si>
    <t>MO ČRS CHOTĚBOŘ</t>
  </si>
  <si>
    <t>FM CASTING</t>
  </si>
  <si>
    <t>MO ČRS VINOHRADY</t>
  </si>
  <si>
    <t>KSRČTÚ STRAKONICE</t>
  </si>
  <si>
    <t>PARMIČKY SOKOLOV</t>
  </si>
  <si>
    <t>SOUČET UM</t>
  </si>
  <si>
    <t>KS CELKEM</t>
  </si>
  <si>
    <t>RYBA NEJ</t>
  </si>
  <si>
    <t>MO ČRS PLZEŇ</t>
  </si>
  <si>
    <t>ELEMUŠ</t>
  </si>
  <si>
    <t>MO ČRS TŘEMOŠNÁ</t>
  </si>
  <si>
    <t>Klub, MO ČRS</t>
  </si>
  <si>
    <t>NEJ</t>
  </si>
  <si>
    <t>PROCHYTÁVAČ</t>
  </si>
  <si>
    <t>XXX</t>
  </si>
  <si>
    <t>ZÁHOŘOVÁ K.</t>
  </si>
  <si>
    <t>Parma</t>
  </si>
  <si>
    <t xml:space="preserve">ZPČ POHÁR JUNIORŮ - MEM. T.NAJDENOVA 20.-21.10.2018 ÚSLAVA 1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</si>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</sst>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26"/>
      <color indexed="3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6" borderId="11" xfId="0" applyFont="1" applyFill="1" applyBorder="1" applyAlignment="1">
      <alignment vertical="center" wrapText="1"/>
    </xf>
    <xf numFmtId="0" fontId="1" fillId="36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zoomScale="75" zoomScaleNormal="75" zoomScalePageLayoutView="0" workbookViewId="0" topLeftCell="A1">
      <selection activeCell="F30" sqref="F30:H30"/>
    </sheetView>
  </sheetViews>
  <sheetFormatPr defaultColWidth="30.28125" defaultRowHeight="15"/>
  <cols>
    <col min="1" max="1" width="6.8515625" style="1" customWidth="1"/>
    <col min="2" max="2" width="11.7109375" style="19" customWidth="1"/>
    <col min="3" max="3" width="21.00390625" style="1" customWidth="1"/>
    <col min="4" max="4" width="24.7109375" style="1" customWidth="1"/>
    <col min="5" max="5" width="0" style="1" hidden="1" customWidth="1"/>
    <col min="6" max="6" width="4.140625" style="1" customWidth="1"/>
    <col min="7" max="7" width="6.8515625" style="2" customWidth="1"/>
    <col min="8" max="8" width="4.28125" style="1" customWidth="1"/>
    <col min="9" max="9" width="4.140625" style="1" customWidth="1"/>
    <col min="10" max="10" width="6.7109375" style="2" customWidth="1"/>
    <col min="11" max="12" width="4.140625" style="1" customWidth="1"/>
    <col min="13" max="13" width="6.57421875" style="2" customWidth="1"/>
    <col min="14" max="14" width="4.140625" style="1" customWidth="1"/>
    <col min="15" max="15" width="4.00390625" style="1" customWidth="1"/>
    <col min="16" max="16" width="6.8515625" style="1" customWidth="1"/>
    <col min="17" max="17" width="4.140625" style="1" customWidth="1"/>
    <col min="18" max="18" width="12.421875" style="1" customWidth="1"/>
    <col min="19" max="19" width="11.00390625" style="1" customWidth="1"/>
    <col min="20" max="20" width="0" style="1" hidden="1" customWidth="1"/>
    <col min="21" max="21" width="13.140625" style="1" customWidth="1"/>
    <col min="22" max="22" width="11.8515625" style="1" customWidth="1"/>
    <col min="23" max="23" width="8.00390625" style="1" customWidth="1"/>
    <col min="24" max="16384" width="30.28125" style="1" customWidth="1"/>
  </cols>
  <sheetData>
    <row r="1" spans="1:23" ht="45.75" customHeight="1" thickBo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8.75" customHeight="1">
      <c r="A2" s="65" t="s">
        <v>11</v>
      </c>
      <c r="B2" s="67" t="s">
        <v>5</v>
      </c>
      <c r="C2" s="60"/>
      <c r="D2" s="63"/>
      <c r="E2" s="25"/>
      <c r="F2" s="60" t="s">
        <v>0</v>
      </c>
      <c r="G2" s="61"/>
      <c r="H2" s="62"/>
      <c r="I2" s="60" t="s">
        <v>1</v>
      </c>
      <c r="J2" s="61"/>
      <c r="K2" s="62"/>
      <c r="L2" s="69" t="s">
        <v>2</v>
      </c>
      <c r="M2" s="70"/>
      <c r="N2" s="71"/>
      <c r="O2" s="60" t="s">
        <v>3</v>
      </c>
      <c r="P2" s="61"/>
      <c r="Q2" s="62"/>
      <c r="R2" s="60" t="s">
        <v>4</v>
      </c>
      <c r="S2" s="61"/>
      <c r="T2" s="61"/>
      <c r="U2" s="62"/>
      <c r="V2" s="67" t="s">
        <v>5</v>
      </c>
      <c r="W2" s="65" t="s">
        <v>11</v>
      </c>
    </row>
    <row r="3" spans="1:23" ht="15.75" thickBot="1">
      <c r="A3" s="66"/>
      <c r="B3" s="68"/>
      <c r="C3" s="11" t="s">
        <v>6</v>
      </c>
      <c r="D3" s="12" t="s">
        <v>53</v>
      </c>
      <c r="E3" s="20"/>
      <c r="F3" s="23" t="s">
        <v>7</v>
      </c>
      <c r="G3" s="9" t="s">
        <v>8</v>
      </c>
      <c r="H3" s="24" t="s">
        <v>10</v>
      </c>
      <c r="I3" s="23" t="s">
        <v>7</v>
      </c>
      <c r="J3" s="9" t="s">
        <v>8</v>
      </c>
      <c r="K3" s="24" t="s">
        <v>10</v>
      </c>
      <c r="L3" s="23" t="s">
        <v>7</v>
      </c>
      <c r="M3" s="9" t="s">
        <v>8</v>
      </c>
      <c r="N3" s="24" t="s">
        <v>10</v>
      </c>
      <c r="O3" s="23" t="s">
        <v>7</v>
      </c>
      <c r="P3" s="9" t="s">
        <v>8</v>
      </c>
      <c r="Q3" s="24" t="s">
        <v>10</v>
      </c>
      <c r="R3" s="23" t="s">
        <v>48</v>
      </c>
      <c r="S3" s="9" t="s">
        <v>49</v>
      </c>
      <c r="T3" s="9" t="s">
        <v>9</v>
      </c>
      <c r="U3" s="10" t="s">
        <v>47</v>
      </c>
      <c r="V3" s="68"/>
      <c r="W3" s="66"/>
    </row>
    <row r="4" spans="1:23" ht="15">
      <c r="A4" s="13">
        <v>20</v>
      </c>
      <c r="B4" s="15">
        <v>1</v>
      </c>
      <c r="C4" s="7" t="s">
        <v>24</v>
      </c>
      <c r="D4" s="28" t="s">
        <v>43</v>
      </c>
      <c r="E4" s="26"/>
      <c r="F4" s="34">
        <v>4</v>
      </c>
      <c r="G4" s="28">
        <v>223</v>
      </c>
      <c r="H4" s="36">
        <v>2</v>
      </c>
      <c r="I4" s="34">
        <v>3</v>
      </c>
      <c r="J4" s="28">
        <v>192</v>
      </c>
      <c r="K4" s="36">
        <v>1</v>
      </c>
      <c r="L4" s="37">
        <v>3</v>
      </c>
      <c r="M4" s="35">
        <v>309</v>
      </c>
      <c r="N4" s="36">
        <v>3</v>
      </c>
      <c r="O4" s="37">
        <v>3</v>
      </c>
      <c r="P4" s="35">
        <v>280</v>
      </c>
      <c r="Q4" s="36">
        <v>4</v>
      </c>
      <c r="R4" s="37">
        <f aca="true" t="shared" si="0" ref="R4:R29">SUM(F4,I4,L4,O4)</f>
        <v>13</v>
      </c>
      <c r="S4" s="28">
        <f aca="true" t="shared" si="1" ref="S4:S29">MAX(G4,J4,M4,P4)</f>
        <v>309</v>
      </c>
      <c r="T4" s="28"/>
      <c r="U4" s="38">
        <f aca="true" t="shared" si="2" ref="U4:U29">SUM(H4,K4,N4,Q4)</f>
        <v>10</v>
      </c>
      <c r="V4" s="15">
        <v>1</v>
      </c>
      <c r="W4" s="13">
        <v>20</v>
      </c>
    </row>
    <row r="5" spans="1:23" ht="15">
      <c r="A5" s="13">
        <v>19</v>
      </c>
      <c r="B5" s="15">
        <v>2</v>
      </c>
      <c r="C5" s="8" t="s">
        <v>35</v>
      </c>
      <c r="D5" s="30" t="s">
        <v>41</v>
      </c>
      <c r="E5" s="21"/>
      <c r="F5" s="39">
        <v>3</v>
      </c>
      <c r="G5" s="30">
        <v>293</v>
      </c>
      <c r="H5" s="40">
        <v>3</v>
      </c>
      <c r="I5" s="41">
        <v>6</v>
      </c>
      <c r="J5" s="42">
        <v>214</v>
      </c>
      <c r="K5" s="40">
        <v>2</v>
      </c>
      <c r="L5" s="41">
        <v>2</v>
      </c>
      <c r="M5" s="42">
        <v>160</v>
      </c>
      <c r="N5" s="40">
        <v>6</v>
      </c>
      <c r="O5" s="41">
        <v>9</v>
      </c>
      <c r="P5" s="30">
        <v>245</v>
      </c>
      <c r="Q5" s="40">
        <v>1</v>
      </c>
      <c r="R5" s="37">
        <f t="shared" si="0"/>
        <v>20</v>
      </c>
      <c r="S5" s="28">
        <f t="shared" si="1"/>
        <v>293</v>
      </c>
      <c r="T5" s="30"/>
      <c r="U5" s="38">
        <f t="shared" si="2"/>
        <v>12</v>
      </c>
      <c r="V5" s="15">
        <v>2</v>
      </c>
      <c r="W5" s="13">
        <v>19</v>
      </c>
    </row>
    <row r="6" spans="1:23" ht="15">
      <c r="A6" s="13">
        <v>18</v>
      </c>
      <c r="B6" s="15">
        <v>3</v>
      </c>
      <c r="C6" s="8" t="s">
        <v>25</v>
      </c>
      <c r="D6" s="30" t="s">
        <v>41</v>
      </c>
      <c r="E6" s="21"/>
      <c r="F6" s="39">
        <v>13</v>
      </c>
      <c r="G6" s="30">
        <v>194</v>
      </c>
      <c r="H6" s="40">
        <v>1</v>
      </c>
      <c r="I6" s="39">
        <v>2</v>
      </c>
      <c r="J6" s="30">
        <v>220</v>
      </c>
      <c r="K6" s="40">
        <v>3</v>
      </c>
      <c r="L6" s="41">
        <v>3</v>
      </c>
      <c r="M6" s="42">
        <v>200</v>
      </c>
      <c r="N6" s="40">
        <v>4</v>
      </c>
      <c r="O6" s="41">
        <v>2</v>
      </c>
      <c r="P6" s="42">
        <v>220</v>
      </c>
      <c r="Q6" s="40">
        <v>8</v>
      </c>
      <c r="R6" s="37">
        <f t="shared" si="0"/>
        <v>20</v>
      </c>
      <c r="S6" s="28">
        <f t="shared" si="1"/>
        <v>220</v>
      </c>
      <c r="T6" s="30"/>
      <c r="U6" s="38">
        <f t="shared" si="2"/>
        <v>16</v>
      </c>
      <c r="V6" s="15">
        <v>3</v>
      </c>
      <c r="W6" s="13">
        <v>18</v>
      </c>
    </row>
    <row r="7" spans="1:23" ht="15">
      <c r="A7" s="13">
        <v>17</v>
      </c>
      <c r="B7" s="15">
        <v>4</v>
      </c>
      <c r="C7" s="8" t="s">
        <v>37</v>
      </c>
      <c r="D7" s="30" t="s">
        <v>40</v>
      </c>
      <c r="E7" s="21"/>
      <c r="F7" s="39">
        <v>5</v>
      </c>
      <c r="G7" s="42">
        <v>282</v>
      </c>
      <c r="H7" s="40">
        <v>1</v>
      </c>
      <c r="I7" s="39">
        <v>6</v>
      </c>
      <c r="J7" s="42">
        <v>250</v>
      </c>
      <c r="K7" s="40">
        <v>1</v>
      </c>
      <c r="L7" s="39">
        <v>3</v>
      </c>
      <c r="M7" s="42">
        <v>270</v>
      </c>
      <c r="N7" s="40">
        <v>3</v>
      </c>
      <c r="O7" s="39">
        <v>0</v>
      </c>
      <c r="P7" s="30">
        <v>0</v>
      </c>
      <c r="Q7" s="53">
        <v>13</v>
      </c>
      <c r="R7" s="37">
        <f t="shared" si="0"/>
        <v>14</v>
      </c>
      <c r="S7" s="28">
        <f t="shared" si="1"/>
        <v>282</v>
      </c>
      <c r="T7" s="54"/>
      <c r="U7" s="38">
        <f t="shared" si="2"/>
        <v>18</v>
      </c>
      <c r="V7" s="15">
        <v>4</v>
      </c>
      <c r="W7" s="13">
        <v>17</v>
      </c>
    </row>
    <row r="8" spans="1:23" ht="15">
      <c r="A8" s="13">
        <v>16</v>
      </c>
      <c r="B8" s="15">
        <v>5</v>
      </c>
      <c r="C8" s="8" t="s">
        <v>17</v>
      </c>
      <c r="D8" s="30" t="s">
        <v>42</v>
      </c>
      <c r="E8" s="21"/>
      <c r="F8" s="39">
        <v>0</v>
      </c>
      <c r="G8" s="42">
        <v>0</v>
      </c>
      <c r="H8" s="40">
        <v>13</v>
      </c>
      <c r="I8" s="41">
        <v>3</v>
      </c>
      <c r="J8" s="42">
        <v>175</v>
      </c>
      <c r="K8" s="40">
        <v>2</v>
      </c>
      <c r="L8" s="41">
        <v>4</v>
      </c>
      <c r="M8" s="42">
        <v>250</v>
      </c>
      <c r="N8" s="40">
        <v>1</v>
      </c>
      <c r="O8" s="41">
        <v>5</v>
      </c>
      <c r="P8" s="42">
        <v>285</v>
      </c>
      <c r="Q8" s="40">
        <v>2</v>
      </c>
      <c r="R8" s="37">
        <f t="shared" si="0"/>
        <v>12</v>
      </c>
      <c r="S8" s="28">
        <f t="shared" si="1"/>
        <v>285</v>
      </c>
      <c r="T8" s="30"/>
      <c r="U8" s="38">
        <f t="shared" si="2"/>
        <v>18</v>
      </c>
      <c r="V8" s="15">
        <v>5</v>
      </c>
      <c r="W8" s="13">
        <v>16</v>
      </c>
    </row>
    <row r="9" spans="1:23" ht="15">
      <c r="A9" s="13">
        <v>15</v>
      </c>
      <c r="B9" s="15">
        <v>6</v>
      </c>
      <c r="C9" s="8" t="s">
        <v>30</v>
      </c>
      <c r="D9" s="30" t="s">
        <v>46</v>
      </c>
      <c r="E9" s="21"/>
      <c r="F9" s="39">
        <v>1</v>
      </c>
      <c r="G9" s="30">
        <v>152</v>
      </c>
      <c r="H9" s="40">
        <v>8</v>
      </c>
      <c r="I9" s="39">
        <v>3</v>
      </c>
      <c r="J9" s="30">
        <v>173</v>
      </c>
      <c r="K9" s="40">
        <v>6</v>
      </c>
      <c r="L9" s="41">
        <v>3</v>
      </c>
      <c r="M9" s="43">
        <v>362</v>
      </c>
      <c r="N9" s="40">
        <v>2</v>
      </c>
      <c r="O9" s="41">
        <v>1</v>
      </c>
      <c r="P9" s="42">
        <v>200</v>
      </c>
      <c r="Q9" s="40">
        <v>5</v>
      </c>
      <c r="R9" s="37">
        <f t="shared" si="0"/>
        <v>8</v>
      </c>
      <c r="S9" s="28">
        <f t="shared" si="1"/>
        <v>362</v>
      </c>
      <c r="T9" s="30"/>
      <c r="U9" s="38">
        <f t="shared" si="2"/>
        <v>21</v>
      </c>
      <c r="V9" s="15">
        <v>6</v>
      </c>
      <c r="W9" s="13">
        <v>15</v>
      </c>
    </row>
    <row r="10" spans="1:23" ht="15">
      <c r="A10" s="13">
        <v>14</v>
      </c>
      <c r="B10" s="15">
        <v>7</v>
      </c>
      <c r="C10" s="8" t="s">
        <v>34</v>
      </c>
      <c r="D10" s="30" t="s">
        <v>41</v>
      </c>
      <c r="E10" s="21"/>
      <c r="F10" s="39">
        <v>2</v>
      </c>
      <c r="G10" s="42">
        <v>228</v>
      </c>
      <c r="H10" s="40">
        <v>4</v>
      </c>
      <c r="I10" s="41">
        <v>0</v>
      </c>
      <c r="J10" s="42">
        <v>0</v>
      </c>
      <c r="K10" s="40">
        <v>13</v>
      </c>
      <c r="L10" s="41">
        <v>2</v>
      </c>
      <c r="M10" s="42">
        <v>210</v>
      </c>
      <c r="N10" s="40">
        <v>5</v>
      </c>
      <c r="O10" s="41">
        <v>3</v>
      </c>
      <c r="P10" s="30">
        <v>235</v>
      </c>
      <c r="Q10" s="40">
        <v>2</v>
      </c>
      <c r="R10" s="37">
        <f t="shared" si="0"/>
        <v>7</v>
      </c>
      <c r="S10" s="28">
        <f t="shared" si="1"/>
        <v>235</v>
      </c>
      <c r="T10" s="30"/>
      <c r="U10" s="38">
        <f t="shared" si="2"/>
        <v>24</v>
      </c>
      <c r="V10" s="15">
        <v>7</v>
      </c>
      <c r="W10" s="13">
        <v>14</v>
      </c>
    </row>
    <row r="11" spans="1:23" ht="15" customHeight="1">
      <c r="A11" s="13">
        <v>13</v>
      </c>
      <c r="B11" s="15">
        <v>8</v>
      </c>
      <c r="C11" s="8" t="s">
        <v>20</v>
      </c>
      <c r="D11" s="30" t="s">
        <v>41</v>
      </c>
      <c r="E11" s="21"/>
      <c r="F11" s="39">
        <v>1</v>
      </c>
      <c r="G11" s="30">
        <v>180</v>
      </c>
      <c r="H11" s="40">
        <v>7</v>
      </c>
      <c r="I11" s="41">
        <v>2</v>
      </c>
      <c r="J11" s="30">
        <v>197</v>
      </c>
      <c r="K11" s="40">
        <v>4</v>
      </c>
      <c r="L11" s="41">
        <v>0</v>
      </c>
      <c r="M11" s="42">
        <v>0</v>
      </c>
      <c r="N11" s="40">
        <v>13</v>
      </c>
      <c r="O11" s="41">
        <v>4</v>
      </c>
      <c r="P11" s="42">
        <v>240</v>
      </c>
      <c r="Q11" s="40">
        <v>3</v>
      </c>
      <c r="R11" s="37">
        <f t="shared" si="0"/>
        <v>7</v>
      </c>
      <c r="S11" s="28">
        <f t="shared" si="1"/>
        <v>240</v>
      </c>
      <c r="T11" s="30"/>
      <c r="U11" s="38">
        <f t="shared" si="2"/>
        <v>27</v>
      </c>
      <c r="V11" s="15">
        <v>8</v>
      </c>
      <c r="W11" s="13">
        <v>13</v>
      </c>
    </row>
    <row r="12" spans="1:23" ht="15">
      <c r="A12" s="13">
        <v>12</v>
      </c>
      <c r="B12" s="15">
        <v>9</v>
      </c>
      <c r="C12" s="8" t="s">
        <v>23</v>
      </c>
      <c r="D12" s="30" t="s">
        <v>46</v>
      </c>
      <c r="E12" s="21"/>
      <c r="F12" s="39">
        <v>2</v>
      </c>
      <c r="G12" s="30">
        <v>150</v>
      </c>
      <c r="H12" s="40">
        <v>3</v>
      </c>
      <c r="I12" s="39">
        <v>1</v>
      </c>
      <c r="J12" s="30">
        <v>215</v>
      </c>
      <c r="K12" s="40">
        <v>6</v>
      </c>
      <c r="L12" s="41">
        <v>0</v>
      </c>
      <c r="M12" s="42">
        <v>0</v>
      </c>
      <c r="N12" s="40">
        <v>13</v>
      </c>
      <c r="O12" s="41">
        <v>3</v>
      </c>
      <c r="P12" s="42">
        <v>245</v>
      </c>
      <c r="Q12" s="40">
        <v>5</v>
      </c>
      <c r="R12" s="37">
        <f t="shared" si="0"/>
        <v>6</v>
      </c>
      <c r="S12" s="28">
        <f t="shared" si="1"/>
        <v>245</v>
      </c>
      <c r="T12" s="30"/>
      <c r="U12" s="38">
        <f t="shared" si="2"/>
        <v>27</v>
      </c>
      <c r="V12" s="15">
        <v>9</v>
      </c>
      <c r="W12" s="13">
        <v>12</v>
      </c>
    </row>
    <row r="13" spans="1:23" ht="15">
      <c r="A13" s="13">
        <v>11</v>
      </c>
      <c r="B13" s="15">
        <v>10</v>
      </c>
      <c r="C13" s="8" t="s">
        <v>31</v>
      </c>
      <c r="D13" s="30" t="s">
        <v>41</v>
      </c>
      <c r="E13" s="21"/>
      <c r="F13" s="39">
        <v>2</v>
      </c>
      <c r="G13" s="42">
        <v>151</v>
      </c>
      <c r="H13" s="40">
        <v>7</v>
      </c>
      <c r="I13" s="41">
        <v>3</v>
      </c>
      <c r="J13" s="42">
        <v>170</v>
      </c>
      <c r="K13" s="40">
        <v>7</v>
      </c>
      <c r="L13" s="41">
        <v>4</v>
      </c>
      <c r="M13" s="42">
        <v>170</v>
      </c>
      <c r="N13" s="40">
        <v>1</v>
      </c>
      <c r="O13" s="41">
        <v>0</v>
      </c>
      <c r="P13" s="30">
        <v>0</v>
      </c>
      <c r="Q13" s="40">
        <v>13</v>
      </c>
      <c r="R13" s="37">
        <f t="shared" si="0"/>
        <v>9</v>
      </c>
      <c r="S13" s="28">
        <f t="shared" si="1"/>
        <v>170</v>
      </c>
      <c r="T13" s="30"/>
      <c r="U13" s="38">
        <f t="shared" si="2"/>
        <v>28</v>
      </c>
      <c r="V13" s="15">
        <v>10</v>
      </c>
      <c r="W13" s="13">
        <v>11</v>
      </c>
    </row>
    <row r="14" spans="1:23" ht="15">
      <c r="A14" s="13">
        <v>10</v>
      </c>
      <c r="B14" s="15">
        <v>11</v>
      </c>
      <c r="C14" s="8" t="s">
        <v>18</v>
      </c>
      <c r="D14" s="30" t="s">
        <v>43</v>
      </c>
      <c r="E14" s="21"/>
      <c r="F14" s="39">
        <v>0</v>
      </c>
      <c r="G14" s="30">
        <v>0</v>
      </c>
      <c r="H14" s="40">
        <v>13</v>
      </c>
      <c r="I14" s="41">
        <v>0</v>
      </c>
      <c r="J14" s="42">
        <v>0</v>
      </c>
      <c r="K14" s="40">
        <v>13</v>
      </c>
      <c r="L14" s="41">
        <v>4</v>
      </c>
      <c r="M14" s="42">
        <v>178</v>
      </c>
      <c r="N14" s="40">
        <v>2</v>
      </c>
      <c r="O14" s="41">
        <v>6</v>
      </c>
      <c r="P14" s="30">
        <v>280</v>
      </c>
      <c r="Q14" s="40">
        <v>1</v>
      </c>
      <c r="R14" s="37">
        <f t="shared" si="0"/>
        <v>10</v>
      </c>
      <c r="S14" s="28">
        <f t="shared" si="1"/>
        <v>280</v>
      </c>
      <c r="T14" s="30"/>
      <c r="U14" s="38">
        <f t="shared" si="2"/>
        <v>29</v>
      </c>
      <c r="V14" s="15">
        <v>11</v>
      </c>
      <c r="W14" s="13">
        <v>10</v>
      </c>
    </row>
    <row r="15" spans="1:23" ht="15">
      <c r="A15" s="13">
        <v>9</v>
      </c>
      <c r="B15" s="15">
        <v>12</v>
      </c>
      <c r="C15" s="8" t="s">
        <v>32</v>
      </c>
      <c r="D15" s="30" t="s">
        <v>50</v>
      </c>
      <c r="E15" s="21"/>
      <c r="F15" s="39">
        <v>2</v>
      </c>
      <c r="G15" s="42">
        <v>165</v>
      </c>
      <c r="H15" s="40">
        <v>6</v>
      </c>
      <c r="I15" s="41">
        <v>4</v>
      </c>
      <c r="J15" s="42">
        <v>315</v>
      </c>
      <c r="K15" s="40">
        <v>3</v>
      </c>
      <c r="L15" s="41">
        <v>0</v>
      </c>
      <c r="M15" s="42">
        <v>0</v>
      </c>
      <c r="N15" s="40">
        <v>13</v>
      </c>
      <c r="O15" s="41">
        <v>1</v>
      </c>
      <c r="P15" s="30">
        <v>195</v>
      </c>
      <c r="Q15" s="40">
        <v>7</v>
      </c>
      <c r="R15" s="37">
        <f t="shared" si="0"/>
        <v>7</v>
      </c>
      <c r="S15" s="28">
        <f t="shared" si="1"/>
        <v>315</v>
      </c>
      <c r="T15" s="30"/>
      <c r="U15" s="38">
        <f t="shared" si="2"/>
        <v>29</v>
      </c>
      <c r="V15" s="15">
        <v>12</v>
      </c>
      <c r="W15" s="13">
        <v>9</v>
      </c>
    </row>
    <row r="16" spans="1:23" ht="15">
      <c r="A16" s="13">
        <v>8</v>
      </c>
      <c r="B16" s="15">
        <v>13</v>
      </c>
      <c r="C16" s="8" t="s">
        <v>36</v>
      </c>
      <c r="D16" s="30" t="s">
        <v>41</v>
      </c>
      <c r="E16" s="21"/>
      <c r="F16" s="39">
        <v>4</v>
      </c>
      <c r="G16" s="30">
        <v>280</v>
      </c>
      <c r="H16" s="40">
        <v>2</v>
      </c>
      <c r="I16" s="39">
        <v>0</v>
      </c>
      <c r="J16" s="30">
        <v>0</v>
      </c>
      <c r="K16" s="40">
        <v>13</v>
      </c>
      <c r="L16" s="41">
        <v>0</v>
      </c>
      <c r="M16" s="42">
        <v>0</v>
      </c>
      <c r="N16" s="40">
        <v>13</v>
      </c>
      <c r="O16" s="41">
        <v>2</v>
      </c>
      <c r="P16" s="30">
        <v>241</v>
      </c>
      <c r="Q16" s="40">
        <v>3</v>
      </c>
      <c r="R16" s="37">
        <f t="shared" si="0"/>
        <v>6</v>
      </c>
      <c r="S16" s="28">
        <f t="shared" si="1"/>
        <v>280</v>
      </c>
      <c r="T16" s="30"/>
      <c r="U16" s="38">
        <f t="shared" si="2"/>
        <v>31</v>
      </c>
      <c r="V16" s="15">
        <v>13</v>
      </c>
      <c r="W16" s="13">
        <v>8</v>
      </c>
    </row>
    <row r="17" spans="1:23" ht="15">
      <c r="A17" s="13">
        <v>7</v>
      </c>
      <c r="B17" s="15">
        <v>14</v>
      </c>
      <c r="C17" s="55" t="s">
        <v>19</v>
      </c>
      <c r="D17" s="56" t="s">
        <v>41</v>
      </c>
      <c r="E17" s="21"/>
      <c r="F17" s="39">
        <v>0</v>
      </c>
      <c r="G17" s="42">
        <v>0</v>
      </c>
      <c r="H17" s="40">
        <v>13</v>
      </c>
      <c r="I17" s="41">
        <v>1</v>
      </c>
      <c r="J17" s="30">
        <v>254</v>
      </c>
      <c r="K17" s="40">
        <v>5</v>
      </c>
      <c r="L17" s="41">
        <v>1</v>
      </c>
      <c r="M17" s="42">
        <v>220</v>
      </c>
      <c r="N17" s="40">
        <v>6</v>
      </c>
      <c r="O17" s="41">
        <v>2</v>
      </c>
      <c r="P17" s="42">
        <v>215</v>
      </c>
      <c r="Q17" s="40">
        <v>9</v>
      </c>
      <c r="R17" s="37">
        <f t="shared" si="0"/>
        <v>4</v>
      </c>
      <c r="S17" s="28">
        <f t="shared" si="1"/>
        <v>254</v>
      </c>
      <c r="T17" s="30"/>
      <c r="U17" s="38">
        <f t="shared" si="2"/>
        <v>33</v>
      </c>
      <c r="V17" s="15">
        <v>14</v>
      </c>
      <c r="W17" s="13">
        <v>7</v>
      </c>
    </row>
    <row r="18" spans="1:23" ht="15">
      <c r="A18" s="13">
        <v>6</v>
      </c>
      <c r="B18" s="15">
        <v>15</v>
      </c>
      <c r="C18" s="8" t="s">
        <v>26</v>
      </c>
      <c r="D18" s="30" t="s">
        <v>44</v>
      </c>
      <c r="E18" s="21"/>
      <c r="F18" s="39">
        <v>0</v>
      </c>
      <c r="G18" s="30">
        <v>0</v>
      </c>
      <c r="H18" s="40">
        <v>13</v>
      </c>
      <c r="I18" s="39">
        <v>3</v>
      </c>
      <c r="J18" s="30">
        <v>233</v>
      </c>
      <c r="K18" s="40">
        <v>4</v>
      </c>
      <c r="L18" s="41">
        <v>0</v>
      </c>
      <c r="M18" s="42">
        <v>0</v>
      </c>
      <c r="N18" s="40">
        <v>13</v>
      </c>
      <c r="O18" s="41">
        <v>2</v>
      </c>
      <c r="P18" s="42">
        <v>188</v>
      </c>
      <c r="Q18" s="40">
        <v>4</v>
      </c>
      <c r="R18" s="37">
        <f t="shared" si="0"/>
        <v>5</v>
      </c>
      <c r="S18" s="28">
        <f t="shared" si="1"/>
        <v>233</v>
      </c>
      <c r="T18" s="30"/>
      <c r="U18" s="38">
        <f t="shared" si="2"/>
        <v>34</v>
      </c>
      <c r="V18" s="15">
        <v>15</v>
      </c>
      <c r="W18" s="13">
        <v>6</v>
      </c>
    </row>
    <row r="19" spans="1:23" ht="15">
      <c r="A19" s="13">
        <v>5</v>
      </c>
      <c r="B19" s="15">
        <v>16</v>
      </c>
      <c r="C19" s="8" t="s">
        <v>33</v>
      </c>
      <c r="D19" s="30" t="s">
        <v>44</v>
      </c>
      <c r="E19" s="21"/>
      <c r="F19" s="39">
        <v>2</v>
      </c>
      <c r="G19" s="42">
        <v>195</v>
      </c>
      <c r="H19" s="40">
        <v>5</v>
      </c>
      <c r="I19" s="41">
        <v>1</v>
      </c>
      <c r="J19" s="42">
        <v>235</v>
      </c>
      <c r="K19" s="40">
        <v>9</v>
      </c>
      <c r="L19" s="41">
        <v>1</v>
      </c>
      <c r="M19" s="42">
        <v>215</v>
      </c>
      <c r="N19" s="40">
        <v>7</v>
      </c>
      <c r="O19" s="41">
        <v>0</v>
      </c>
      <c r="P19" s="30">
        <v>0</v>
      </c>
      <c r="Q19" s="40">
        <v>13</v>
      </c>
      <c r="R19" s="37">
        <f t="shared" si="0"/>
        <v>4</v>
      </c>
      <c r="S19" s="28">
        <f t="shared" si="1"/>
        <v>235</v>
      </c>
      <c r="T19" s="30"/>
      <c r="U19" s="38">
        <f t="shared" si="2"/>
        <v>34</v>
      </c>
      <c r="V19" s="15">
        <v>16</v>
      </c>
      <c r="W19" s="13">
        <v>5</v>
      </c>
    </row>
    <row r="20" spans="1:23" ht="15">
      <c r="A20" s="13">
        <v>4</v>
      </c>
      <c r="B20" s="15">
        <v>17</v>
      </c>
      <c r="C20" s="8" t="s">
        <v>21</v>
      </c>
      <c r="D20" s="30" t="s">
        <v>51</v>
      </c>
      <c r="E20" s="21"/>
      <c r="F20" s="39">
        <v>1</v>
      </c>
      <c r="G20" s="30">
        <v>190</v>
      </c>
      <c r="H20" s="40">
        <v>6</v>
      </c>
      <c r="I20" s="39">
        <v>0</v>
      </c>
      <c r="J20" s="30">
        <v>0</v>
      </c>
      <c r="K20" s="40">
        <v>13</v>
      </c>
      <c r="L20" s="41">
        <v>1</v>
      </c>
      <c r="M20" s="42">
        <v>245</v>
      </c>
      <c r="N20" s="40">
        <v>5</v>
      </c>
      <c r="O20" s="41">
        <v>0</v>
      </c>
      <c r="P20" s="42">
        <v>0</v>
      </c>
      <c r="Q20" s="40">
        <v>13</v>
      </c>
      <c r="R20" s="37">
        <f t="shared" si="0"/>
        <v>2</v>
      </c>
      <c r="S20" s="28">
        <f t="shared" si="1"/>
        <v>245</v>
      </c>
      <c r="T20" s="30"/>
      <c r="U20" s="38">
        <f t="shared" si="2"/>
        <v>37</v>
      </c>
      <c r="V20" s="15">
        <v>17</v>
      </c>
      <c r="W20" s="13">
        <v>4</v>
      </c>
    </row>
    <row r="21" spans="1:23" ht="15">
      <c r="A21" s="13">
        <v>3</v>
      </c>
      <c r="B21" s="15">
        <v>18</v>
      </c>
      <c r="C21" s="8" t="s">
        <v>29</v>
      </c>
      <c r="D21" s="30" t="s">
        <v>41</v>
      </c>
      <c r="E21" s="21"/>
      <c r="F21" s="39">
        <v>1</v>
      </c>
      <c r="G21" s="30">
        <v>150</v>
      </c>
      <c r="H21" s="40">
        <v>9</v>
      </c>
      <c r="I21" s="39">
        <v>1</v>
      </c>
      <c r="J21" s="30">
        <v>270</v>
      </c>
      <c r="K21" s="40">
        <v>8</v>
      </c>
      <c r="L21" s="41">
        <v>1</v>
      </c>
      <c r="M21" s="42">
        <v>205</v>
      </c>
      <c r="N21" s="40">
        <v>8</v>
      </c>
      <c r="O21" s="41">
        <v>0</v>
      </c>
      <c r="P21" s="42">
        <v>0</v>
      </c>
      <c r="Q21" s="40">
        <v>13</v>
      </c>
      <c r="R21" s="37">
        <f t="shared" si="0"/>
        <v>3</v>
      </c>
      <c r="S21" s="28">
        <f t="shared" si="1"/>
        <v>270</v>
      </c>
      <c r="T21" s="30"/>
      <c r="U21" s="38">
        <f t="shared" si="2"/>
        <v>38</v>
      </c>
      <c r="V21" s="15">
        <v>18</v>
      </c>
      <c r="W21" s="13">
        <v>3</v>
      </c>
    </row>
    <row r="22" spans="1:23" ht="15">
      <c r="A22" s="13">
        <v>2</v>
      </c>
      <c r="B22" s="15">
        <v>19</v>
      </c>
      <c r="C22" s="55" t="s">
        <v>22</v>
      </c>
      <c r="D22" s="56" t="s">
        <v>46</v>
      </c>
      <c r="E22" s="21"/>
      <c r="F22" s="39">
        <v>1</v>
      </c>
      <c r="G22" s="30">
        <v>198</v>
      </c>
      <c r="H22" s="40">
        <v>5</v>
      </c>
      <c r="I22" s="39">
        <v>0</v>
      </c>
      <c r="J22" s="30">
        <v>0</v>
      </c>
      <c r="K22" s="40">
        <v>13</v>
      </c>
      <c r="L22" s="41">
        <v>0</v>
      </c>
      <c r="M22" s="42">
        <v>0</v>
      </c>
      <c r="N22" s="40">
        <v>13</v>
      </c>
      <c r="O22" s="41">
        <v>2</v>
      </c>
      <c r="P22" s="42">
        <v>225</v>
      </c>
      <c r="Q22" s="40">
        <v>7</v>
      </c>
      <c r="R22" s="37">
        <f t="shared" si="0"/>
        <v>3</v>
      </c>
      <c r="S22" s="28">
        <f t="shared" si="1"/>
        <v>225</v>
      </c>
      <c r="T22" s="30"/>
      <c r="U22" s="38">
        <f t="shared" si="2"/>
        <v>38</v>
      </c>
      <c r="V22" s="15">
        <v>19</v>
      </c>
      <c r="W22" s="13">
        <v>2</v>
      </c>
    </row>
    <row r="23" spans="1:23" ht="15">
      <c r="A23" s="13">
        <v>1</v>
      </c>
      <c r="B23" s="15">
        <v>20</v>
      </c>
      <c r="C23" s="8" t="s">
        <v>16</v>
      </c>
      <c r="D23" s="30" t="s">
        <v>41</v>
      </c>
      <c r="E23" s="21"/>
      <c r="F23" s="39">
        <v>0</v>
      </c>
      <c r="G23" s="42">
        <v>0</v>
      </c>
      <c r="H23" s="40">
        <v>13</v>
      </c>
      <c r="I23" s="41">
        <v>1</v>
      </c>
      <c r="J23" s="42">
        <v>156</v>
      </c>
      <c r="K23" s="40">
        <v>7</v>
      </c>
      <c r="L23" s="41">
        <v>1</v>
      </c>
      <c r="M23" s="42">
        <v>195</v>
      </c>
      <c r="N23" s="40">
        <v>7</v>
      </c>
      <c r="O23" s="41">
        <v>1</v>
      </c>
      <c r="P23" s="42">
        <v>215</v>
      </c>
      <c r="Q23" s="40">
        <v>11</v>
      </c>
      <c r="R23" s="37">
        <f t="shared" si="0"/>
        <v>3</v>
      </c>
      <c r="S23" s="28">
        <f t="shared" si="1"/>
        <v>215</v>
      </c>
      <c r="T23" s="30"/>
      <c r="U23" s="38">
        <f t="shared" si="2"/>
        <v>38</v>
      </c>
      <c r="V23" s="15">
        <v>20</v>
      </c>
      <c r="W23" s="13">
        <v>1</v>
      </c>
    </row>
    <row r="24" spans="1:23" ht="15">
      <c r="A24" s="13">
        <v>0</v>
      </c>
      <c r="B24" s="15">
        <v>21</v>
      </c>
      <c r="C24" s="55" t="s">
        <v>39</v>
      </c>
      <c r="D24" s="56" t="s">
        <v>44</v>
      </c>
      <c r="E24" s="21"/>
      <c r="F24" s="39">
        <v>1</v>
      </c>
      <c r="G24" s="30">
        <v>200</v>
      </c>
      <c r="H24" s="40">
        <v>4</v>
      </c>
      <c r="I24" s="39">
        <v>0</v>
      </c>
      <c r="J24" s="30">
        <v>0</v>
      </c>
      <c r="K24" s="40">
        <v>13</v>
      </c>
      <c r="L24" s="41">
        <v>0</v>
      </c>
      <c r="M24" s="42">
        <v>0</v>
      </c>
      <c r="N24" s="40">
        <v>13</v>
      </c>
      <c r="O24" s="41">
        <v>2</v>
      </c>
      <c r="P24" s="42">
        <v>210</v>
      </c>
      <c r="Q24" s="40">
        <v>10</v>
      </c>
      <c r="R24" s="37">
        <f t="shared" si="0"/>
        <v>3</v>
      </c>
      <c r="S24" s="28">
        <f t="shared" si="1"/>
        <v>210</v>
      </c>
      <c r="T24" s="30"/>
      <c r="U24" s="38">
        <f t="shared" si="2"/>
        <v>40</v>
      </c>
      <c r="V24" s="15">
        <v>21</v>
      </c>
      <c r="W24" s="13">
        <v>0</v>
      </c>
    </row>
    <row r="25" spans="1:23" ht="15">
      <c r="A25" s="13">
        <v>0</v>
      </c>
      <c r="B25" s="15">
        <v>22</v>
      </c>
      <c r="C25" s="29" t="s">
        <v>38</v>
      </c>
      <c r="D25" s="31" t="s">
        <v>44</v>
      </c>
      <c r="E25" s="21"/>
      <c r="F25" s="41">
        <v>0</v>
      </c>
      <c r="G25" s="42">
        <v>0</v>
      </c>
      <c r="H25" s="40">
        <v>13</v>
      </c>
      <c r="I25" s="39">
        <v>0</v>
      </c>
      <c r="J25" s="42">
        <v>0</v>
      </c>
      <c r="K25" s="40">
        <v>13</v>
      </c>
      <c r="L25" s="41">
        <v>3</v>
      </c>
      <c r="M25" s="42">
        <v>162</v>
      </c>
      <c r="N25" s="40">
        <v>4</v>
      </c>
      <c r="O25" s="39">
        <v>0</v>
      </c>
      <c r="P25" s="30">
        <v>0</v>
      </c>
      <c r="Q25" s="53">
        <v>13</v>
      </c>
      <c r="R25" s="37">
        <f t="shared" si="0"/>
        <v>3</v>
      </c>
      <c r="S25" s="28">
        <f t="shared" si="1"/>
        <v>162</v>
      </c>
      <c r="T25" s="54"/>
      <c r="U25" s="38">
        <f t="shared" si="2"/>
        <v>43</v>
      </c>
      <c r="V25" s="15">
        <v>22</v>
      </c>
      <c r="W25" s="13">
        <v>0</v>
      </c>
    </row>
    <row r="26" spans="1:23" ht="15">
      <c r="A26" s="13">
        <v>0</v>
      </c>
      <c r="B26" s="15">
        <v>23</v>
      </c>
      <c r="C26" s="8" t="s">
        <v>28</v>
      </c>
      <c r="D26" s="30" t="s">
        <v>45</v>
      </c>
      <c r="E26" s="21"/>
      <c r="F26" s="39">
        <v>0</v>
      </c>
      <c r="G26" s="30">
        <v>0</v>
      </c>
      <c r="H26" s="40">
        <v>13</v>
      </c>
      <c r="I26" s="39">
        <v>3</v>
      </c>
      <c r="J26" s="30">
        <v>220</v>
      </c>
      <c r="K26" s="40">
        <v>5</v>
      </c>
      <c r="L26" s="41">
        <v>0</v>
      </c>
      <c r="M26" s="42">
        <v>0</v>
      </c>
      <c r="N26" s="40">
        <v>13</v>
      </c>
      <c r="O26" s="41">
        <v>0</v>
      </c>
      <c r="P26" s="42">
        <v>0</v>
      </c>
      <c r="Q26" s="40">
        <v>13</v>
      </c>
      <c r="R26" s="37">
        <f t="shared" si="0"/>
        <v>3</v>
      </c>
      <c r="S26" s="28">
        <f t="shared" si="1"/>
        <v>220</v>
      </c>
      <c r="T26" s="30"/>
      <c r="U26" s="38">
        <f t="shared" si="2"/>
        <v>44</v>
      </c>
      <c r="V26" s="15">
        <v>23</v>
      </c>
      <c r="W26" s="13">
        <v>0</v>
      </c>
    </row>
    <row r="27" spans="1:23" ht="15">
      <c r="A27" s="13">
        <v>0</v>
      </c>
      <c r="B27" s="15">
        <v>24</v>
      </c>
      <c r="C27" s="29" t="s">
        <v>15</v>
      </c>
      <c r="D27" s="31" t="s">
        <v>40</v>
      </c>
      <c r="E27" s="21"/>
      <c r="F27" s="39">
        <v>0</v>
      </c>
      <c r="G27" s="42">
        <v>0</v>
      </c>
      <c r="H27" s="40">
        <v>13</v>
      </c>
      <c r="I27" s="41">
        <v>0</v>
      </c>
      <c r="J27" s="30">
        <v>0</v>
      </c>
      <c r="K27" s="40">
        <v>13</v>
      </c>
      <c r="L27" s="41">
        <v>0</v>
      </c>
      <c r="M27" s="42">
        <v>0</v>
      </c>
      <c r="N27" s="40">
        <v>13</v>
      </c>
      <c r="O27" s="41">
        <v>2</v>
      </c>
      <c r="P27" s="42">
        <v>230</v>
      </c>
      <c r="Q27" s="40">
        <v>6</v>
      </c>
      <c r="R27" s="37">
        <f t="shared" si="0"/>
        <v>2</v>
      </c>
      <c r="S27" s="28">
        <f t="shared" si="1"/>
        <v>230</v>
      </c>
      <c r="T27" s="30"/>
      <c r="U27" s="38">
        <f t="shared" si="2"/>
        <v>45</v>
      </c>
      <c r="V27" s="15">
        <v>24</v>
      </c>
      <c r="W27" s="13">
        <v>0</v>
      </c>
    </row>
    <row r="28" spans="1:23" ht="15">
      <c r="A28" s="13">
        <v>0</v>
      </c>
      <c r="B28" s="15">
        <v>25</v>
      </c>
      <c r="C28" s="8" t="s">
        <v>27</v>
      </c>
      <c r="D28" s="30" t="s">
        <v>52</v>
      </c>
      <c r="E28" s="21"/>
      <c r="F28" s="39">
        <v>0</v>
      </c>
      <c r="G28" s="42">
        <v>0</v>
      </c>
      <c r="H28" s="40">
        <v>13</v>
      </c>
      <c r="I28" s="41">
        <v>0</v>
      </c>
      <c r="J28" s="42">
        <v>0</v>
      </c>
      <c r="K28" s="40">
        <v>13</v>
      </c>
      <c r="L28" s="41">
        <v>0</v>
      </c>
      <c r="M28" s="42">
        <v>0</v>
      </c>
      <c r="N28" s="40">
        <v>13</v>
      </c>
      <c r="O28" s="41">
        <v>1</v>
      </c>
      <c r="P28" s="30">
        <v>197</v>
      </c>
      <c r="Q28" s="40">
        <v>6</v>
      </c>
      <c r="R28" s="37">
        <f t="shared" si="0"/>
        <v>1</v>
      </c>
      <c r="S28" s="28">
        <f t="shared" si="1"/>
        <v>197</v>
      </c>
      <c r="T28" s="30"/>
      <c r="U28" s="38">
        <f t="shared" si="2"/>
        <v>45</v>
      </c>
      <c r="V28" s="15">
        <v>25</v>
      </c>
      <c r="W28" s="13">
        <v>0</v>
      </c>
    </row>
    <row r="29" spans="1:23" ht="14.25" customHeight="1" thickBot="1">
      <c r="A29" s="14">
        <v>0</v>
      </c>
      <c r="B29" s="16">
        <v>26</v>
      </c>
      <c r="C29" s="52" t="s">
        <v>55</v>
      </c>
      <c r="D29" s="48" t="s">
        <v>56</v>
      </c>
      <c r="E29" s="22"/>
      <c r="F29" s="47">
        <v>0</v>
      </c>
      <c r="G29" s="48">
        <v>0</v>
      </c>
      <c r="H29" s="46">
        <v>13</v>
      </c>
      <c r="I29" s="47">
        <v>0</v>
      </c>
      <c r="J29" s="48">
        <v>0</v>
      </c>
      <c r="K29" s="46">
        <v>13</v>
      </c>
      <c r="L29" s="44">
        <v>0</v>
      </c>
      <c r="M29" s="45">
        <v>0</v>
      </c>
      <c r="N29" s="46">
        <v>13</v>
      </c>
      <c r="O29" s="44">
        <v>0</v>
      </c>
      <c r="P29" s="45">
        <v>0</v>
      </c>
      <c r="Q29" s="46">
        <v>13</v>
      </c>
      <c r="R29" s="49">
        <f t="shared" si="0"/>
        <v>0</v>
      </c>
      <c r="S29" s="50">
        <f t="shared" si="1"/>
        <v>0</v>
      </c>
      <c r="T29" s="48"/>
      <c r="U29" s="51">
        <f t="shared" si="2"/>
        <v>52</v>
      </c>
      <c r="V29" s="16">
        <v>26</v>
      </c>
      <c r="W29" s="14">
        <v>0</v>
      </c>
    </row>
    <row r="30" spans="2:21" ht="21.75" customHeight="1" thickBot="1">
      <c r="B30" s="17"/>
      <c r="C30" s="57" t="s">
        <v>12</v>
      </c>
      <c r="D30" s="57"/>
      <c r="E30" s="32"/>
      <c r="F30" s="58" t="s">
        <v>13</v>
      </c>
      <c r="G30" s="58"/>
      <c r="H30" s="58"/>
      <c r="I30" s="59" t="s">
        <v>14</v>
      </c>
      <c r="J30" s="59"/>
      <c r="K30" s="59"/>
      <c r="L30" s="4"/>
      <c r="M30" s="5" t="s">
        <v>60</v>
      </c>
      <c r="N30" s="5"/>
      <c r="O30" s="4"/>
      <c r="P30" s="4"/>
      <c r="Q30" s="4"/>
      <c r="R30" s="27">
        <f>SUM(R4:R29)</f>
        <v>175</v>
      </c>
      <c r="S30" s="33">
        <f>MAX(S4:S29)</f>
        <v>362</v>
      </c>
      <c r="U30" s="1" t="s">
        <v>57</v>
      </c>
    </row>
    <row r="31" spans="2:21" ht="15">
      <c r="B31" s="17"/>
      <c r="C31" s="3"/>
      <c r="D31" s="4"/>
      <c r="E31" s="4"/>
      <c r="F31" s="5"/>
      <c r="G31" s="5"/>
      <c r="H31" s="5"/>
      <c r="I31" s="4"/>
      <c r="J31" s="5"/>
      <c r="K31" s="5"/>
      <c r="L31" s="4"/>
      <c r="M31" s="5"/>
      <c r="N31" s="5"/>
      <c r="O31" s="4"/>
      <c r="P31" s="4"/>
      <c r="Q31" s="4"/>
      <c r="R31" s="1" t="s">
        <v>4</v>
      </c>
      <c r="S31" s="1" t="s">
        <v>54</v>
      </c>
      <c r="U31" s="1" t="s">
        <v>58</v>
      </c>
    </row>
    <row r="32" spans="2:17" ht="15">
      <c r="B32" s="17"/>
      <c r="C32" s="3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</row>
    <row r="33" spans="2:17" ht="15">
      <c r="B33" s="17"/>
      <c r="C33" s="3"/>
      <c r="D33" s="4"/>
      <c r="E33" s="4"/>
      <c r="F33" s="4"/>
      <c r="G33" s="5"/>
      <c r="H33" s="5"/>
      <c r="I33" s="5"/>
      <c r="J33" s="5"/>
      <c r="K33" s="5"/>
      <c r="L33" s="4"/>
      <c r="M33" s="5"/>
      <c r="N33" s="5"/>
      <c r="O33" s="4"/>
      <c r="P33" s="4"/>
      <c r="Q33" s="4"/>
    </row>
    <row r="34" spans="2:17" ht="15">
      <c r="B34" s="17"/>
      <c r="C34" s="3"/>
      <c r="D34" s="4"/>
      <c r="E34" s="4"/>
      <c r="F34" s="4"/>
      <c r="G34" s="5"/>
      <c r="H34" s="5"/>
      <c r="I34" s="4"/>
      <c r="J34" s="5"/>
      <c r="K34" s="5"/>
      <c r="L34" s="4"/>
      <c r="M34" s="5"/>
      <c r="N34" s="5"/>
      <c r="O34" s="4"/>
      <c r="P34" s="4"/>
      <c r="Q34" s="4"/>
    </row>
    <row r="35" spans="2:17" ht="15">
      <c r="B35" s="17"/>
      <c r="C35" s="3"/>
      <c r="D35" s="4"/>
      <c r="E35" s="4"/>
      <c r="F35" s="4"/>
      <c r="G35" s="5"/>
      <c r="H35" s="4"/>
      <c r="I35" s="5"/>
      <c r="J35" s="5"/>
      <c r="K35" s="5"/>
      <c r="L35" s="5"/>
      <c r="M35" s="5"/>
      <c r="N35" s="5"/>
      <c r="O35" s="4"/>
      <c r="P35" s="4"/>
      <c r="Q35" s="4"/>
    </row>
    <row r="36" spans="2:17" ht="15">
      <c r="B36" s="17"/>
      <c r="C36" s="3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4"/>
      <c r="P36" s="4"/>
      <c r="Q36" s="4"/>
    </row>
    <row r="37" spans="2:17" ht="15">
      <c r="B37" s="17"/>
      <c r="C37" s="3"/>
      <c r="D37" s="4"/>
      <c r="E37" s="4"/>
      <c r="F37" s="4"/>
      <c r="G37" s="5"/>
      <c r="H37" s="4"/>
      <c r="I37" s="4"/>
      <c r="J37" s="5"/>
      <c r="K37" s="5"/>
      <c r="L37" s="4"/>
      <c r="M37" s="5"/>
      <c r="N37" s="5"/>
      <c r="O37" s="4"/>
      <c r="P37" s="4"/>
      <c r="Q37" s="4"/>
    </row>
    <row r="38" spans="2:17" ht="15">
      <c r="B38" s="17"/>
      <c r="C38" s="3"/>
      <c r="D38" s="4"/>
      <c r="E38" s="4"/>
      <c r="F38" s="4"/>
      <c r="G38" s="5"/>
      <c r="H38" s="4"/>
      <c r="I38" s="4"/>
      <c r="J38" s="5"/>
      <c r="K38" s="5"/>
      <c r="L38" s="4"/>
      <c r="M38" s="5"/>
      <c r="N38" s="5"/>
      <c r="O38" s="4"/>
      <c r="P38" s="4"/>
      <c r="Q38" s="4"/>
    </row>
    <row r="39" spans="2:17" ht="15">
      <c r="B39" s="17"/>
      <c r="C39" s="3"/>
      <c r="D39" s="4"/>
      <c r="E39" s="4"/>
      <c r="F39" s="4"/>
      <c r="G39" s="5"/>
      <c r="H39" s="5"/>
      <c r="I39" s="5"/>
      <c r="J39" s="5"/>
      <c r="K39" s="5"/>
      <c r="L39" s="4"/>
      <c r="M39" s="5"/>
      <c r="N39" s="5"/>
      <c r="O39" s="4"/>
      <c r="P39" s="4"/>
      <c r="Q39" s="4"/>
    </row>
    <row r="40" spans="2:17" ht="15">
      <c r="B40" s="17"/>
      <c r="C40" s="3"/>
      <c r="D40" s="4"/>
      <c r="E40" s="4"/>
      <c r="F40" s="4"/>
      <c r="G40" s="5"/>
      <c r="H40" s="5"/>
      <c r="I40" s="4"/>
      <c r="J40" s="5"/>
      <c r="K40" s="5"/>
      <c r="L40" s="4"/>
      <c r="M40" s="5"/>
      <c r="N40" s="5"/>
      <c r="O40" s="4"/>
      <c r="P40" s="4"/>
      <c r="Q40" s="4"/>
    </row>
    <row r="41" spans="2:17" ht="15">
      <c r="B41" s="17"/>
      <c r="C41" s="3"/>
      <c r="D41" s="4"/>
      <c r="E41" s="4"/>
      <c r="F41" s="4"/>
      <c r="G41" s="5"/>
      <c r="H41" s="5"/>
      <c r="I41" s="4"/>
      <c r="J41" s="5"/>
      <c r="K41" s="5"/>
      <c r="L41" s="4"/>
      <c r="M41" s="5"/>
      <c r="N41" s="5"/>
      <c r="O41" s="4"/>
      <c r="P41" s="4"/>
      <c r="Q41" s="4"/>
    </row>
    <row r="42" spans="2:17" ht="15">
      <c r="B42" s="17"/>
      <c r="C42" s="6"/>
      <c r="D42" s="5"/>
      <c r="E42" s="4"/>
      <c r="F42" s="4"/>
      <c r="G42" s="5"/>
      <c r="H42" s="5"/>
      <c r="I42" s="4"/>
      <c r="J42" s="5"/>
      <c r="K42" s="5"/>
      <c r="L42" s="4"/>
      <c r="M42" s="5"/>
      <c r="N42" s="5"/>
      <c r="O42" s="4"/>
      <c r="P42" s="4"/>
      <c r="Q42" s="4"/>
    </row>
    <row r="43" spans="2:17" ht="15">
      <c r="B43" s="17"/>
      <c r="C43" s="3"/>
      <c r="D43" s="4"/>
      <c r="E43" s="4"/>
      <c r="F43" s="4"/>
      <c r="G43" s="5"/>
      <c r="H43" s="4"/>
      <c r="I43" s="4"/>
      <c r="J43" s="5"/>
      <c r="K43" s="5"/>
      <c r="L43" s="5"/>
      <c r="M43" s="5"/>
      <c r="N43" s="5"/>
      <c r="O43" s="4"/>
      <c r="P43" s="4"/>
      <c r="Q43" s="4"/>
    </row>
    <row r="44" spans="2:17" ht="15">
      <c r="B44" s="17"/>
      <c r="C44" s="3"/>
      <c r="D44" s="4"/>
      <c r="E44" s="4"/>
      <c r="F44" s="5"/>
      <c r="G44" s="5"/>
      <c r="H44" s="5"/>
      <c r="I44" s="4"/>
      <c r="J44" s="5"/>
      <c r="K44" s="5"/>
      <c r="L44" s="5"/>
      <c r="M44" s="5"/>
      <c r="N44" s="5"/>
      <c r="O44" s="4"/>
      <c r="P44" s="4"/>
      <c r="Q44" s="4"/>
    </row>
    <row r="45" spans="2:17" ht="15">
      <c r="B45" s="17"/>
      <c r="C45" s="6"/>
      <c r="D45" s="5"/>
      <c r="E45" s="4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  <c r="Q45" s="4"/>
    </row>
    <row r="46" spans="2:17" ht="15">
      <c r="B46" s="17"/>
      <c r="C46" s="3"/>
      <c r="D46" s="4"/>
      <c r="E46" s="4"/>
      <c r="F46" s="5"/>
      <c r="G46" s="5"/>
      <c r="H46" s="5"/>
      <c r="I46" s="4"/>
      <c r="J46" s="5"/>
      <c r="K46" s="5"/>
      <c r="L46" s="5"/>
      <c r="M46" s="5"/>
      <c r="N46" s="5"/>
      <c r="O46" s="4"/>
      <c r="P46" s="4"/>
      <c r="Q46" s="4"/>
    </row>
    <row r="47" spans="2:17" ht="15">
      <c r="B47" s="17"/>
      <c r="C47" s="3"/>
      <c r="D47" s="4"/>
      <c r="E47" s="4"/>
      <c r="F47" s="5"/>
      <c r="G47" s="5"/>
      <c r="H47" s="5"/>
      <c r="I47" s="4"/>
      <c r="J47" s="5"/>
      <c r="K47" s="5"/>
      <c r="L47" s="5"/>
      <c r="M47" s="5"/>
      <c r="N47" s="5"/>
      <c r="O47" s="4"/>
      <c r="P47" s="4"/>
      <c r="Q47" s="4"/>
    </row>
    <row r="48" spans="2:17" ht="15">
      <c r="B48" s="17"/>
      <c r="C48" s="3"/>
      <c r="D48" s="4"/>
      <c r="E48" s="4"/>
      <c r="F48" s="4"/>
      <c r="G48" s="5"/>
      <c r="H48" s="5"/>
      <c r="I48" s="4"/>
      <c r="J48" s="5"/>
      <c r="K48" s="5"/>
      <c r="L48" s="4"/>
      <c r="M48" s="5"/>
      <c r="N48" s="5"/>
      <c r="O48" s="4"/>
      <c r="P48" s="4"/>
      <c r="Q48" s="4"/>
    </row>
    <row r="49" spans="2:17" ht="15">
      <c r="B49" s="17"/>
      <c r="C49" s="3"/>
      <c r="D49" s="4"/>
      <c r="E49" s="4"/>
      <c r="F49" s="5"/>
      <c r="G49" s="5"/>
      <c r="H49" s="5"/>
      <c r="I49" s="5"/>
      <c r="J49" s="5"/>
      <c r="K49" s="5"/>
      <c r="L49" s="4"/>
      <c r="M49" s="5"/>
      <c r="N49" s="5"/>
      <c r="O49" s="4"/>
      <c r="P49" s="4"/>
      <c r="Q49" s="4"/>
    </row>
    <row r="50" spans="2:17" ht="15">
      <c r="B50" s="17"/>
      <c r="C50" s="6"/>
      <c r="D50" s="5"/>
      <c r="E50" s="4"/>
      <c r="F50" s="4"/>
      <c r="G50" s="5"/>
      <c r="H50" s="5"/>
      <c r="I50" s="4"/>
      <c r="J50" s="5"/>
      <c r="K50" s="5"/>
      <c r="L50" s="4"/>
      <c r="M50" s="5"/>
      <c r="N50" s="5"/>
      <c r="O50" s="4"/>
      <c r="P50" s="4"/>
      <c r="Q50" s="4"/>
    </row>
    <row r="51" spans="2:17" ht="15">
      <c r="B51" s="17"/>
      <c r="C51" s="6"/>
      <c r="D51" s="5"/>
      <c r="E51" s="4"/>
      <c r="F51" s="5"/>
      <c r="G51" s="5"/>
      <c r="H51" s="5"/>
      <c r="I51" s="5"/>
      <c r="J51" s="5"/>
      <c r="K51" s="5"/>
      <c r="L51" s="5"/>
      <c r="M51" s="5"/>
      <c r="N51" s="5"/>
      <c r="O51" s="4"/>
      <c r="P51" s="4"/>
      <c r="Q51" s="4"/>
    </row>
    <row r="52" spans="2:17" ht="15">
      <c r="B52" s="17"/>
      <c r="C52" s="3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</row>
    <row r="53" spans="2:17" ht="15">
      <c r="B53" s="17"/>
      <c r="C53" s="6"/>
      <c r="D53" s="5"/>
      <c r="E53" s="4"/>
      <c r="F53" s="5"/>
      <c r="G53" s="5"/>
      <c r="H53" s="5"/>
      <c r="I53" s="5"/>
      <c r="J53" s="5"/>
      <c r="K53" s="5"/>
      <c r="L53" s="4"/>
      <c r="M53" s="5"/>
      <c r="N53" s="5"/>
      <c r="O53" s="4"/>
      <c r="P53" s="4"/>
      <c r="Q53" s="4"/>
    </row>
    <row r="54" spans="2:17" ht="15">
      <c r="B54" s="17"/>
      <c r="C54" s="6"/>
      <c r="D54" s="5"/>
      <c r="E54" s="4"/>
      <c r="F54" s="4"/>
      <c r="G54" s="5"/>
      <c r="H54" s="4"/>
      <c r="I54" s="5"/>
      <c r="J54" s="5"/>
      <c r="K54" s="5"/>
      <c r="L54" s="4"/>
      <c r="M54" s="5"/>
      <c r="N54" s="5"/>
      <c r="O54" s="4"/>
      <c r="P54" s="4"/>
      <c r="Q54" s="4"/>
    </row>
    <row r="55" spans="2:17" ht="15">
      <c r="B55" s="17"/>
      <c r="C55" s="4"/>
      <c r="D55" s="4"/>
      <c r="E55" s="4"/>
      <c r="F55" s="4"/>
      <c r="G55" s="5"/>
      <c r="H55" s="4"/>
      <c r="I55" s="4"/>
      <c r="J55" s="5"/>
      <c r="K55" s="4"/>
      <c r="L55" s="4"/>
      <c r="M55" s="5"/>
      <c r="N55" s="4"/>
      <c r="O55" s="4"/>
      <c r="P55" s="4"/>
      <c r="Q55" s="4"/>
    </row>
    <row r="56" spans="2:17" ht="15">
      <c r="B56" s="17"/>
      <c r="C56" s="4"/>
      <c r="D56" s="4"/>
      <c r="E56" s="4"/>
      <c r="F56" s="4"/>
      <c r="G56" s="5"/>
      <c r="H56" s="4"/>
      <c r="I56" s="4"/>
      <c r="J56" s="5"/>
      <c r="K56" s="4"/>
      <c r="L56" s="4"/>
      <c r="M56" s="5"/>
      <c r="N56" s="4"/>
      <c r="O56" s="4"/>
      <c r="P56" s="4"/>
      <c r="Q56" s="4"/>
    </row>
    <row r="57" spans="2:17" ht="15">
      <c r="B57" s="17"/>
      <c r="C57" s="4"/>
      <c r="D57" s="4"/>
      <c r="E57" s="4"/>
      <c r="F57" s="4"/>
      <c r="G57" s="5"/>
      <c r="H57" s="4"/>
      <c r="I57" s="4"/>
      <c r="J57" s="5"/>
      <c r="K57" s="4"/>
      <c r="L57" s="4"/>
      <c r="M57" s="5"/>
      <c r="N57" s="4"/>
      <c r="O57" s="4"/>
      <c r="P57" s="4"/>
      <c r="Q57" s="4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</sheetData>
  <sheetProtection selectLockedCells="1" selectUnlockedCells="1"/>
  <mergeCells count="14">
    <mergeCell ref="A1:W1"/>
    <mergeCell ref="A2:A3"/>
    <mergeCell ref="B2:B3"/>
    <mergeCell ref="V2:V3"/>
    <mergeCell ref="W2:W3"/>
    <mergeCell ref="L2:N2"/>
    <mergeCell ref="O2:Q2"/>
    <mergeCell ref="R2:U2"/>
    <mergeCell ref="C30:D30"/>
    <mergeCell ref="F30:H30"/>
    <mergeCell ref="I30:K30"/>
    <mergeCell ref="F2:H2"/>
    <mergeCell ref="I2:K2"/>
    <mergeCell ref="C2:D2"/>
  </mergeCells>
  <printOptions/>
  <pageMargins left="0.15763888888888888" right="0.15763888888888888" top="0.2361111111111111" bottom="0.2361111111111111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</dc:creator>
  <cp:keywords/>
  <dc:description/>
  <cp:lastModifiedBy>J.Zemánková</cp:lastModifiedBy>
  <cp:lastPrinted>2018-10-21T10:08:42Z</cp:lastPrinted>
  <dcterms:created xsi:type="dcterms:W3CDTF">2016-10-16T16:28:14Z</dcterms:created>
  <dcterms:modified xsi:type="dcterms:W3CDTF">2018-10-22T08:19:44Z</dcterms:modified>
  <cp:category/>
  <cp:version/>
  <cp:contentType/>
  <cp:contentStatus/>
</cp:coreProperties>
</file>